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0\"/>
    </mc:Choice>
  </mc:AlternateContent>
  <bookViews>
    <workbookView xWindow="0" yWindow="0" windowWidth="19200" windowHeight="7425" tabRatio="500"/>
  </bookViews>
  <sheets>
    <sheet name="Reference" sheetId="6" r:id="rId1"/>
    <sheet name="Table_10.4" sheetId="5" r:id="rId2"/>
    <sheet name="Data by region" sheetId="4" r:id="rId3"/>
    <sheet name="Banking Crisis" sheetId="1" r:id="rId4"/>
    <sheet name="External Debt Crisis" sheetId="2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5" l="1"/>
  <c r="F51" i="5"/>
  <c r="C51" i="5"/>
  <c r="I50" i="5"/>
  <c r="F50" i="5"/>
  <c r="C50" i="5"/>
  <c r="I49" i="5"/>
  <c r="F49" i="5"/>
  <c r="C49" i="5"/>
  <c r="I48" i="5"/>
  <c r="F48" i="5"/>
  <c r="C48" i="5"/>
  <c r="I47" i="5"/>
  <c r="F47" i="5"/>
  <c r="C47" i="5"/>
  <c r="I46" i="5"/>
  <c r="F46" i="5"/>
  <c r="C46" i="5"/>
  <c r="I45" i="5"/>
  <c r="F45" i="5"/>
  <c r="C45" i="5"/>
  <c r="I44" i="5"/>
  <c r="F44" i="5"/>
  <c r="C44" i="5"/>
  <c r="I43" i="5"/>
  <c r="F43" i="5"/>
  <c r="C43" i="5"/>
  <c r="I42" i="5"/>
  <c r="F42" i="5"/>
  <c r="C42" i="5"/>
  <c r="I41" i="5"/>
  <c r="F41" i="5"/>
  <c r="C41" i="5"/>
  <c r="I40" i="5"/>
  <c r="F40" i="5"/>
  <c r="C40" i="5"/>
  <c r="I39" i="5"/>
  <c r="F39" i="5"/>
  <c r="C39" i="5"/>
  <c r="I38" i="5"/>
  <c r="F38" i="5"/>
  <c r="C38" i="5"/>
  <c r="I37" i="5"/>
  <c r="F37" i="5"/>
  <c r="C37" i="5"/>
  <c r="I36" i="5"/>
  <c r="F36" i="5"/>
  <c r="C36" i="5"/>
  <c r="I35" i="5"/>
  <c r="F35" i="5"/>
  <c r="C35" i="5"/>
  <c r="I34" i="5"/>
  <c r="F34" i="5"/>
  <c r="C34" i="5"/>
  <c r="I33" i="5"/>
  <c r="F33" i="5"/>
  <c r="C33" i="5"/>
  <c r="I32" i="5"/>
  <c r="F32" i="5"/>
  <c r="C32" i="5"/>
  <c r="I31" i="5"/>
  <c r="F31" i="5"/>
  <c r="C31" i="5"/>
  <c r="I30" i="5"/>
  <c r="F30" i="5"/>
  <c r="C30" i="5"/>
  <c r="I28" i="5"/>
  <c r="F28" i="5"/>
  <c r="C28" i="5"/>
  <c r="I27" i="5"/>
  <c r="F27" i="5"/>
  <c r="C27" i="5"/>
  <c r="I26" i="5"/>
  <c r="F26" i="5"/>
  <c r="C26" i="5"/>
  <c r="I25" i="5"/>
  <c r="F25" i="5"/>
  <c r="C25" i="5"/>
  <c r="I24" i="5"/>
  <c r="F24" i="5"/>
  <c r="C24" i="5"/>
  <c r="I23" i="5"/>
  <c r="F23" i="5"/>
  <c r="C23" i="5"/>
  <c r="I22" i="5"/>
  <c r="F22" i="5"/>
  <c r="C22" i="5"/>
  <c r="I21" i="5"/>
  <c r="F21" i="5"/>
  <c r="C21" i="5"/>
  <c r="I20" i="5"/>
  <c r="F20" i="5"/>
  <c r="C20" i="5"/>
  <c r="I19" i="5"/>
  <c r="F19" i="5"/>
  <c r="C19" i="5"/>
  <c r="I18" i="5"/>
  <c r="F18" i="5"/>
  <c r="C18" i="5"/>
  <c r="I17" i="5"/>
  <c r="F17" i="5"/>
  <c r="C17" i="5"/>
  <c r="I16" i="5"/>
  <c r="F16" i="5"/>
  <c r="C16" i="5"/>
  <c r="I15" i="5"/>
  <c r="F15" i="5"/>
  <c r="C15" i="5"/>
  <c r="I14" i="5"/>
  <c r="F14" i="5"/>
  <c r="C14" i="5"/>
  <c r="I13" i="5"/>
  <c r="F13" i="5"/>
  <c r="C13" i="5"/>
  <c r="I12" i="5"/>
  <c r="F12" i="5"/>
  <c r="C12" i="5"/>
  <c r="I11" i="5"/>
  <c r="F11" i="5"/>
  <c r="C11" i="5"/>
  <c r="I10" i="5"/>
  <c r="F10" i="5"/>
  <c r="C10" i="5"/>
  <c r="AA216" i="2"/>
  <c r="AA217" i="2"/>
  <c r="AA218" i="2"/>
  <c r="P30" i="4"/>
  <c r="P127" i="4"/>
  <c r="AB216" i="2"/>
  <c r="AB217" i="2"/>
  <c r="AB218" i="2"/>
  <c r="P31" i="4"/>
  <c r="P128" i="4"/>
  <c r="AC216" i="2"/>
  <c r="AC217" i="2"/>
  <c r="AC218" i="2"/>
  <c r="P32" i="4"/>
  <c r="P129" i="4"/>
  <c r="AD216" i="2"/>
  <c r="AD217" i="2"/>
  <c r="AD218" i="2"/>
  <c r="P33" i="4"/>
  <c r="P130" i="4"/>
  <c r="AE216" i="2"/>
  <c r="AE217" i="2"/>
  <c r="AE218" i="2"/>
  <c r="P34" i="4"/>
  <c r="P131" i="4"/>
  <c r="AF216" i="2"/>
  <c r="AF217" i="2"/>
  <c r="AF218" i="2"/>
  <c r="P35" i="4"/>
  <c r="P132" i="4"/>
  <c r="AG216" i="2"/>
  <c r="AG217" i="2"/>
  <c r="AG218" i="2"/>
  <c r="P36" i="4"/>
  <c r="P133" i="4"/>
  <c r="AH216" i="2"/>
  <c r="AH217" i="2"/>
  <c r="AH218" i="2"/>
  <c r="P37" i="4"/>
  <c r="P134" i="4"/>
  <c r="R216" i="2"/>
  <c r="R217" i="2"/>
  <c r="R218" i="2"/>
  <c r="P18" i="4"/>
  <c r="P135" i="4"/>
  <c r="AI216" i="2"/>
  <c r="AI217" i="2"/>
  <c r="AI218" i="2"/>
  <c r="P39" i="4"/>
  <c r="P136" i="4"/>
  <c r="AJ216" i="2"/>
  <c r="AJ217" i="2"/>
  <c r="AJ218" i="2"/>
  <c r="P40" i="4"/>
  <c r="P137" i="4"/>
  <c r="AK216" i="2"/>
  <c r="AK217" i="2"/>
  <c r="AK218" i="2"/>
  <c r="P42" i="4"/>
  <c r="P138" i="4"/>
  <c r="AL216" i="2"/>
  <c r="AL217" i="2"/>
  <c r="AL218" i="2"/>
  <c r="P45" i="4"/>
  <c r="P139" i="4"/>
  <c r="AM216" i="2"/>
  <c r="AM217" i="2"/>
  <c r="AM218" i="2"/>
  <c r="P46" i="4"/>
  <c r="P140" i="4"/>
  <c r="AN216" i="2"/>
  <c r="AN217" i="2"/>
  <c r="AN218" i="2"/>
  <c r="P48" i="4"/>
  <c r="P141" i="4"/>
  <c r="P70" i="4"/>
  <c r="P142" i="4"/>
  <c r="BM216" i="2"/>
  <c r="BM217" i="2"/>
  <c r="BM218" i="2"/>
  <c r="P71" i="4"/>
  <c r="P143" i="4"/>
  <c r="P73" i="4"/>
  <c r="P144" i="4"/>
  <c r="BO216" i="2"/>
  <c r="BO217" i="2"/>
  <c r="BO218" i="2"/>
  <c r="P74" i="4"/>
  <c r="P145" i="4"/>
  <c r="P14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AA219" i="1"/>
  <c r="AA220" i="1"/>
  <c r="AA221" i="1"/>
  <c r="K30" i="4"/>
  <c r="K127" i="4"/>
  <c r="AB219" i="1"/>
  <c r="AB220" i="1"/>
  <c r="AB221" i="1"/>
  <c r="K31" i="4"/>
  <c r="K128" i="4"/>
  <c r="AC219" i="1"/>
  <c r="AC220" i="1"/>
  <c r="AC221" i="1"/>
  <c r="K32" i="4"/>
  <c r="K129" i="4"/>
  <c r="AD219" i="1"/>
  <c r="AD220" i="1"/>
  <c r="AD221" i="1"/>
  <c r="K33" i="4"/>
  <c r="K130" i="4"/>
  <c r="AE219" i="1"/>
  <c r="AE220" i="1"/>
  <c r="AE221" i="1"/>
  <c r="K34" i="4"/>
  <c r="K131" i="4"/>
  <c r="AF219" i="1"/>
  <c r="AF220" i="1"/>
  <c r="AF221" i="1"/>
  <c r="K35" i="4"/>
  <c r="K132" i="4"/>
  <c r="AG219" i="1"/>
  <c r="AG220" i="1"/>
  <c r="AG221" i="1"/>
  <c r="K36" i="4"/>
  <c r="K133" i="4"/>
  <c r="AH219" i="1"/>
  <c r="AH220" i="1"/>
  <c r="AH221" i="1"/>
  <c r="K37" i="4"/>
  <c r="K134" i="4"/>
  <c r="R219" i="1"/>
  <c r="R220" i="1"/>
  <c r="R221" i="1"/>
  <c r="K18" i="4"/>
  <c r="K135" i="4"/>
  <c r="AI219" i="1"/>
  <c r="AI220" i="1"/>
  <c r="AI221" i="1"/>
  <c r="K39" i="4"/>
  <c r="K136" i="4"/>
  <c r="AJ219" i="1"/>
  <c r="AJ220" i="1"/>
  <c r="AJ221" i="1"/>
  <c r="K40" i="4"/>
  <c r="K137" i="4"/>
  <c r="AK219" i="1"/>
  <c r="AK220" i="1"/>
  <c r="AK221" i="1"/>
  <c r="K42" i="4"/>
  <c r="K138" i="4"/>
  <c r="AL219" i="1"/>
  <c r="AL220" i="1"/>
  <c r="AL221" i="1"/>
  <c r="K45" i="4"/>
  <c r="K139" i="4"/>
  <c r="AM219" i="1"/>
  <c r="AM220" i="1"/>
  <c r="AM221" i="1"/>
  <c r="K46" i="4"/>
  <c r="K140" i="4"/>
  <c r="AN219" i="1"/>
  <c r="AN220" i="1"/>
  <c r="AN221" i="1"/>
  <c r="K48" i="4"/>
  <c r="K141" i="4"/>
  <c r="K70" i="4"/>
  <c r="K142" i="4"/>
  <c r="BM219" i="1"/>
  <c r="BM220" i="1"/>
  <c r="BM221" i="1"/>
  <c r="K71" i="4"/>
  <c r="K143" i="4"/>
  <c r="K73" i="4"/>
  <c r="K144" i="4"/>
  <c r="BO219" i="1"/>
  <c r="BO220" i="1"/>
  <c r="BO221" i="1"/>
  <c r="K74" i="4"/>
  <c r="K145" i="4"/>
  <c r="K14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I146" i="4"/>
  <c r="H146" i="4"/>
  <c r="AA216" i="1"/>
  <c r="AA217" i="1"/>
  <c r="AA218" i="1"/>
  <c r="F30" i="4"/>
  <c r="F127" i="4"/>
  <c r="AB216" i="1"/>
  <c r="AB217" i="1"/>
  <c r="AB218" i="1"/>
  <c r="F31" i="4"/>
  <c r="F128" i="4"/>
  <c r="AC216" i="1"/>
  <c r="AC217" i="1"/>
  <c r="AC218" i="1"/>
  <c r="F32" i="4"/>
  <c r="F129" i="4"/>
  <c r="AD216" i="1"/>
  <c r="AD217" i="1"/>
  <c r="AD218" i="1"/>
  <c r="F33" i="4"/>
  <c r="F130" i="4"/>
  <c r="AE216" i="1"/>
  <c r="AE217" i="1"/>
  <c r="AE218" i="1"/>
  <c r="F34" i="4"/>
  <c r="F131" i="4"/>
  <c r="AF216" i="1"/>
  <c r="AF217" i="1"/>
  <c r="AF218" i="1"/>
  <c r="F35" i="4"/>
  <c r="F132" i="4"/>
  <c r="AG216" i="1"/>
  <c r="AG217" i="1"/>
  <c r="AG218" i="1"/>
  <c r="F36" i="4"/>
  <c r="F133" i="4"/>
  <c r="AH216" i="1"/>
  <c r="AH217" i="1"/>
  <c r="AH218" i="1"/>
  <c r="F37" i="4"/>
  <c r="F134" i="4"/>
  <c r="R216" i="1"/>
  <c r="R217" i="1"/>
  <c r="R218" i="1"/>
  <c r="F18" i="4"/>
  <c r="F135" i="4"/>
  <c r="AI216" i="1"/>
  <c r="AI217" i="1"/>
  <c r="AI218" i="1"/>
  <c r="F39" i="4"/>
  <c r="F136" i="4"/>
  <c r="AJ216" i="1"/>
  <c r="AJ217" i="1"/>
  <c r="AJ218" i="1"/>
  <c r="F40" i="4"/>
  <c r="F137" i="4"/>
  <c r="AK216" i="1"/>
  <c r="AK217" i="1"/>
  <c r="AK218" i="1"/>
  <c r="F42" i="4"/>
  <c r="F138" i="4"/>
  <c r="AL216" i="1"/>
  <c r="AL217" i="1"/>
  <c r="AL218" i="1"/>
  <c r="F45" i="4"/>
  <c r="F139" i="4"/>
  <c r="AM216" i="1"/>
  <c r="AM217" i="1"/>
  <c r="AM218" i="1"/>
  <c r="F46" i="4"/>
  <c r="F140" i="4"/>
  <c r="AN216" i="1"/>
  <c r="AN217" i="1"/>
  <c r="AN218" i="1"/>
  <c r="F48" i="4"/>
  <c r="F141" i="4"/>
  <c r="BL216" i="1"/>
  <c r="BL217" i="1"/>
  <c r="BL218" i="1"/>
  <c r="F70" i="4"/>
  <c r="F142" i="4"/>
  <c r="BM216" i="1"/>
  <c r="BM217" i="1"/>
  <c r="BM218" i="1"/>
  <c r="F71" i="4"/>
  <c r="F143" i="4"/>
  <c r="BN216" i="1"/>
  <c r="BN217" i="1"/>
  <c r="BN218" i="1"/>
  <c r="F73" i="4"/>
  <c r="F144" i="4"/>
  <c r="BO216" i="1"/>
  <c r="BO217" i="1"/>
  <c r="BO218" i="1"/>
  <c r="F74" i="4"/>
  <c r="F145" i="4"/>
  <c r="G146" i="4"/>
  <c r="F146" i="4"/>
  <c r="B216" i="2"/>
  <c r="B217" i="2"/>
  <c r="B218" i="2"/>
  <c r="P3" i="4"/>
  <c r="P77" i="4"/>
  <c r="C216" i="2"/>
  <c r="C217" i="2"/>
  <c r="C218" i="2"/>
  <c r="P4" i="4"/>
  <c r="P78" i="4"/>
  <c r="D216" i="2"/>
  <c r="D217" i="2"/>
  <c r="D218" i="2"/>
  <c r="P5" i="4"/>
  <c r="P79" i="4"/>
  <c r="E216" i="2"/>
  <c r="E217" i="2"/>
  <c r="E218" i="2"/>
  <c r="P6" i="4"/>
  <c r="P80" i="4"/>
  <c r="F216" i="2"/>
  <c r="F217" i="2"/>
  <c r="F218" i="2"/>
  <c r="P7" i="4"/>
  <c r="P81" i="4"/>
  <c r="G216" i="2"/>
  <c r="G217" i="2"/>
  <c r="G218" i="2"/>
  <c r="P8" i="4"/>
  <c r="P82" i="4"/>
  <c r="H216" i="2"/>
  <c r="H217" i="2"/>
  <c r="H218" i="2"/>
  <c r="P9" i="4"/>
  <c r="P83" i="4"/>
  <c r="I216" i="2"/>
  <c r="I217" i="2"/>
  <c r="I218" i="2"/>
  <c r="P10" i="4"/>
  <c r="P84" i="4"/>
  <c r="J216" i="2"/>
  <c r="J217" i="2"/>
  <c r="J218" i="2"/>
  <c r="P11" i="4"/>
  <c r="P85" i="4"/>
  <c r="K216" i="2"/>
  <c r="K217" i="2"/>
  <c r="K218" i="2"/>
  <c r="P12" i="4"/>
  <c r="P86" i="4"/>
  <c r="L216" i="2"/>
  <c r="L217" i="2"/>
  <c r="L218" i="2"/>
  <c r="P13" i="4"/>
  <c r="P87" i="4"/>
  <c r="M216" i="2"/>
  <c r="M217" i="2"/>
  <c r="M218" i="2"/>
  <c r="P14" i="4"/>
  <c r="P88" i="4"/>
  <c r="N216" i="2"/>
  <c r="N217" i="2"/>
  <c r="N218" i="2"/>
  <c r="P15" i="4"/>
  <c r="P89" i="4"/>
  <c r="O216" i="2"/>
  <c r="O217" i="2"/>
  <c r="O218" i="2"/>
  <c r="P17" i="4"/>
  <c r="P90" i="4"/>
  <c r="P91" i="4"/>
  <c r="P216" i="2"/>
  <c r="P217" i="2"/>
  <c r="P218" i="2"/>
  <c r="P19" i="4"/>
  <c r="P92" i="4"/>
  <c r="Q216" i="2"/>
  <c r="Q217" i="2"/>
  <c r="Q218" i="2"/>
  <c r="P20" i="4"/>
  <c r="P93" i="4"/>
  <c r="S216" i="2"/>
  <c r="S217" i="2"/>
  <c r="S218" i="2"/>
  <c r="P21" i="4"/>
  <c r="P94" i="4"/>
  <c r="T216" i="2"/>
  <c r="T217" i="2"/>
  <c r="T218" i="2"/>
  <c r="P22" i="4"/>
  <c r="P95" i="4"/>
  <c r="U216" i="2"/>
  <c r="U217" i="2"/>
  <c r="U218" i="2"/>
  <c r="P23" i="4"/>
  <c r="P96" i="4"/>
  <c r="V216" i="2"/>
  <c r="V217" i="2"/>
  <c r="V218" i="2"/>
  <c r="P24" i="4"/>
  <c r="P97" i="4"/>
  <c r="W216" i="2"/>
  <c r="W217" i="2"/>
  <c r="W218" i="2"/>
  <c r="P25" i="4"/>
  <c r="P98" i="4"/>
  <c r="X216" i="2"/>
  <c r="X217" i="2"/>
  <c r="X218" i="2"/>
  <c r="P26" i="4"/>
  <c r="P99" i="4"/>
  <c r="Y216" i="2"/>
  <c r="Y217" i="2"/>
  <c r="Y218" i="2"/>
  <c r="P27" i="4"/>
  <c r="P100" i="4"/>
  <c r="AT216" i="2"/>
  <c r="AT217" i="2"/>
  <c r="AT218" i="2"/>
  <c r="P50" i="4"/>
  <c r="P101" i="4"/>
  <c r="AU216" i="2"/>
  <c r="AU217" i="2"/>
  <c r="AU218" i="2"/>
  <c r="P51" i="4"/>
  <c r="P102" i="4"/>
  <c r="AV216" i="2"/>
  <c r="AV217" i="2"/>
  <c r="AV218" i="2"/>
  <c r="P52" i="4"/>
  <c r="P103" i="4"/>
  <c r="AW216" i="2"/>
  <c r="AW217" i="2"/>
  <c r="AW218" i="2"/>
  <c r="P53" i="4"/>
  <c r="P104" i="4"/>
  <c r="AX216" i="2"/>
  <c r="AX217" i="2"/>
  <c r="AX218" i="2"/>
  <c r="P54" i="4"/>
  <c r="P105" i="4"/>
  <c r="AY216" i="2"/>
  <c r="AY217" i="2"/>
  <c r="AY218" i="2"/>
  <c r="P55" i="4"/>
  <c r="P106" i="4"/>
  <c r="AZ216" i="2"/>
  <c r="AZ217" i="2"/>
  <c r="AZ218" i="2"/>
  <c r="P56" i="4"/>
  <c r="P107" i="4"/>
  <c r="BA216" i="2"/>
  <c r="BA217" i="2"/>
  <c r="BA218" i="2"/>
  <c r="P57" i="4"/>
  <c r="P108" i="4"/>
  <c r="BB216" i="2"/>
  <c r="BB217" i="2"/>
  <c r="BB218" i="2"/>
  <c r="P58" i="4"/>
  <c r="P109" i="4"/>
  <c r="BC216" i="2"/>
  <c r="BC217" i="2"/>
  <c r="BC218" i="2"/>
  <c r="P59" i="4"/>
  <c r="P110" i="4"/>
  <c r="BD216" i="2"/>
  <c r="BD217" i="2"/>
  <c r="BD218" i="2"/>
  <c r="P60" i="4"/>
  <c r="P111" i="4"/>
  <c r="BE216" i="2"/>
  <c r="BE217" i="2"/>
  <c r="BE218" i="2"/>
  <c r="P61" i="4"/>
  <c r="P112" i="4"/>
  <c r="BF216" i="2"/>
  <c r="BF217" i="2"/>
  <c r="BF218" i="2"/>
  <c r="P62" i="4"/>
  <c r="P113" i="4"/>
  <c r="BG216" i="2"/>
  <c r="BG217" i="2"/>
  <c r="BG218" i="2"/>
  <c r="P63" i="4"/>
  <c r="P114" i="4"/>
  <c r="BH216" i="2"/>
  <c r="BH217" i="2"/>
  <c r="BH218" i="2"/>
  <c r="P64" i="4"/>
  <c r="P115" i="4"/>
  <c r="BI216" i="2"/>
  <c r="BI217" i="2"/>
  <c r="BI218" i="2"/>
  <c r="P65" i="4"/>
  <c r="P116" i="4"/>
  <c r="BJ216" i="2"/>
  <c r="BJ217" i="2"/>
  <c r="BJ218" i="2"/>
  <c r="P66" i="4"/>
  <c r="P117" i="4"/>
  <c r="BK216" i="2"/>
  <c r="BK217" i="2"/>
  <c r="BK218" i="2"/>
  <c r="P67" i="4"/>
  <c r="P118" i="4"/>
  <c r="AP216" i="2"/>
  <c r="AP217" i="2"/>
  <c r="AP218" i="2"/>
  <c r="P41" i="4"/>
  <c r="P120" i="4"/>
  <c r="AQ216" i="2"/>
  <c r="AQ217" i="2"/>
  <c r="AQ218" i="2"/>
  <c r="P43" i="4"/>
  <c r="P121" i="4"/>
  <c r="AR216" i="2"/>
  <c r="AR217" i="2"/>
  <c r="AR218" i="2"/>
  <c r="P44" i="4"/>
  <c r="P122" i="4"/>
  <c r="P125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20" i="4"/>
  <c r="M121" i="4"/>
  <c r="M122" i="4"/>
  <c r="N125" i="4"/>
  <c r="M125" i="4"/>
  <c r="B219" i="1"/>
  <c r="B220" i="1"/>
  <c r="B221" i="1"/>
  <c r="K3" i="4"/>
  <c r="K77" i="4"/>
  <c r="C219" i="1"/>
  <c r="C220" i="1"/>
  <c r="C221" i="1"/>
  <c r="K4" i="4"/>
  <c r="K78" i="4"/>
  <c r="D219" i="1"/>
  <c r="D220" i="1"/>
  <c r="D221" i="1"/>
  <c r="K5" i="4"/>
  <c r="K79" i="4"/>
  <c r="E219" i="1"/>
  <c r="E220" i="1"/>
  <c r="E221" i="1"/>
  <c r="K6" i="4"/>
  <c r="K80" i="4"/>
  <c r="F219" i="1"/>
  <c r="F220" i="1"/>
  <c r="F221" i="1"/>
  <c r="K7" i="4"/>
  <c r="K81" i="4"/>
  <c r="G219" i="1"/>
  <c r="G220" i="1"/>
  <c r="G221" i="1"/>
  <c r="K8" i="4"/>
  <c r="K82" i="4"/>
  <c r="H219" i="1"/>
  <c r="H220" i="1"/>
  <c r="H221" i="1"/>
  <c r="K9" i="4"/>
  <c r="K83" i="4"/>
  <c r="I219" i="1"/>
  <c r="I220" i="1"/>
  <c r="I221" i="1"/>
  <c r="K10" i="4"/>
  <c r="K84" i="4"/>
  <c r="J219" i="1"/>
  <c r="J220" i="1"/>
  <c r="J221" i="1"/>
  <c r="K11" i="4"/>
  <c r="K85" i="4"/>
  <c r="K219" i="1"/>
  <c r="K220" i="1"/>
  <c r="K221" i="1"/>
  <c r="K12" i="4"/>
  <c r="K86" i="4"/>
  <c r="L219" i="1"/>
  <c r="L220" i="1"/>
  <c r="L221" i="1"/>
  <c r="K13" i="4"/>
  <c r="K87" i="4"/>
  <c r="M219" i="1"/>
  <c r="M220" i="1"/>
  <c r="M221" i="1"/>
  <c r="K14" i="4"/>
  <c r="K88" i="4"/>
  <c r="N219" i="1"/>
  <c r="N220" i="1"/>
  <c r="N221" i="1"/>
  <c r="K15" i="4"/>
  <c r="K89" i="4"/>
  <c r="O219" i="1"/>
  <c r="O220" i="1"/>
  <c r="O221" i="1"/>
  <c r="K17" i="4"/>
  <c r="K90" i="4"/>
  <c r="K91" i="4"/>
  <c r="P219" i="1"/>
  <c r="P220" i="1"/>
  <c r="P221" i="1"/>
  <c r="K19" i="4"/>
  <c r="K92" i="4"/>
  <c r="Q219" i="1"/>
  <c r="Q220" i="1"/>
  <c r="Q221" i="1"/>
  <c r="K20" i="4"/>
  <c r="K93" i="4"/>
  <c r="S219" i="1"/>
  <c r="S220" i="1"/>
  <c r="S221" i="1"/>
  <c r="K21" i="4"/>
  <c r="K94" i="4"/>
  <c r="T219" i="1"/>
  <c r="T220" i="1"/>
  <c r="T221" i="1"/>
  <c r="K22" i="4"/>
  <c r="K95" i="4"/>
  <c r="U219" i="1"/>
  <c r="U220" i="1"/>
  <c r="U221" i="1"/>
  <c r="K23" i="4"/>
  <c r="K96" i="4"/>
  <c r="V219" i="1"/>
  <c r="V220" i="1"/>
  <c r="V221" i="1"/>
  <c r="K24" i="4"/>
  <c r="K97" i="4"/>
  <c r="W219" i="1"/>
  <c r="W220" i="1"/>
  <c r="W221" i="1"/>
  <c r="K25" i="4"/>
  <c r="K98" i="4"/>
  <c r="X219" i="1"/>
  <c r="X220" i="1"/>
  <c r="X221" i="1"/>
  <c r="K26" i="4"/>
  <c r="K99" i="4"/>
  <c r="Y219" i="1"/>
  <c r="Y220" i="1"/>
  <c r="Y221" i="1"/>
  <c r="K27" i="4"/>
  <c r="K100" i="4"/>
  <c r="AT219" i="1"/>
  <c r="AT220" i="1"/>
  <c r="AT221" i="1"/>
  <c r="K50" i="4"/>
  <c r="K101" i="4"/>
  <c r="AU219" i="1"/>
  <c r="AU220" i="1"/>
  <c r="AU221" i="1"/>
  <c r="K51" i="4"/>
  <c r="K102" i="4"/>
  <c r="AV219" i="1"/>
  <c r="AV220" i="1"/>
  <c r="AV221" i="1"/>
  <c r="K52" i="4"/>
  <c r="K103" i="4"/>
  <c r="AW219" i="1"/>
  <c r="AW220" i="1"/>
  <c r="AW221" i="1"/>
  <c r="K53" i="4"/>
  <c r="K104" i="4"/>
  <c r="AX219" i="1"/>
  <c r="AX220" i="1"/>
  <c r="AX221" i="1"/>
  <c r="K54" i="4"/>
  <c r="K105" i="4"/>
  <c r="AY219" i="1"/>
  <c r="AY220" i="1"/>
  <c r="AY221" i="1"/>
  <c r="K55" i="4"/>
  <c r="K106" i="4"/>
  <c r="AZ219" i="1"/>
  <c r="AZ220" i="1"/>
  <c r="AZ221" i="1"/>
  <c r="K56" i="4"/>
  <c r="K107" i="4"/>
  <c r="BA219" i="1"/>
  <c r="BA220" i="1"/>
  <c r="BA221" i="1"/>
  <c r="K57" i="4"/>
  <c r="K108" i="4"/>
  <c r="BB219" i="1"/>
  <c r="BB220" i="1"/>
  <c r="BB221" i="1"/>
  <c r="K58" i="4"/>
  <c r="K109" i="4"/>
  <c r="BC219" i="1"/>
  <c r="BC220" i="1"/>
  <c r="BC221" i="1"/>
  <c r="K59" i="4"/>
  <c r="K110" i="4"/>
  <c r="BD219" i="1"/>
  <c r="BD220" i="1"/>
  <c r="BD221" i="1"/>
  <c r="K60" i="4"/>
  <c r="K111" i="4"/>
  <c r="BE219" i="1"/>
  <c r="BE220" i="1"/>
  <c r="BE221" i="1"/>
  <c r="K61" i="4"/>
  <c r="K112" i="4"/>
  <c r="BF219" i="1"/>
  <c r="BF220" i="1"/>
  <c r="BF221" i="1"/>
  <c r="K62" i="4"/>
  <c r="K113" i="4"/>
  <c r="BG219" i="1"/>
  <c r="BG220" i="1"/>
  <c r="BG221" i="1"/>
  <c r="K63" i="4"/>
  <c r="K114" i="4"/>
  <c r="BH219" i="1"/>
  <c r="BH220" i="1"/>
  <c r="BH221" i="1"/>
  <c r="K64" i="4"/>
  <c r="K115" i="4"/>
  <c r="BI219" i="1"/>
  <c r="BI220" i="1"/>
  <c r="BI221" i="1"/>
  <c r="K65" i="4"/>
  <c r="K116" i="4"/>
  <c r="BJ219" i="1"/>
  <c r="BJ220" i="1"/>
  <c r="BJ221" i="1"/>
  <c r="K66" i="4"/>
  <c r="K117" i="4"/>
  <c r="BK219" i="1"/>
  <c r="BK220" i="1"/>
  <c r="BK221" i="1"/>
  <c r="K67" i="4"/>
  <c r="K118" i="4"/>
  <c r="AP219" i="1"/>
  <c r="AP220" i="1"/>
  <c r="AP221" i="1"/>
  <c r="K41" i="4"/>
  <c r="K120" i="4"/>
  <c r="AQ219" i="1"/>
  <c r="AQ220" i="1"/>
  <c r="AQ221" i="1"/>
  <c r="K43" i="4"/>
  <c r="K121" i="4"/>
  <c r="AR219" i="1"/>
  <c r="AR220" i="1"/>
  <c r="AR221" i="1"/>
  <c r="K44" i="4"/>
  <c r="K122" i="4"/>
  <c r="L125" i="4"/>
  <c r="K125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20" i="4"/>
  <c r="H121" i="4"/>
  <c r="H122" i="4"/>
  <c r="I125" i="4"/>
  <c r="H125" i="4"/>
  <c r="B216" i="1"/>
  <c r="B217" i="1"/>
  <c r="B218" i="1"/>
  <c r="F3" i="4"/>
  <c r="F77" i="4"/>
  <c r="C216" i="1"/>
  <c r="C217" i="1"/>
  <c r="C218" i="1"/>
  <c r="F4" i="4"/>
  <c r="F78" i="4"/>
  <c r="D216" i="1"/>
  <c r="D217" i="1"/>
  <c r="D218" i="1"/>
  <c r="F5" i="4"/>
  <c r="F79" i="4"/>
  <c r="E216" i="1"/>
  <c r="E217" i="1"/>
  <c r="E218" i="1"/>
  <c r="F6" i="4"/>
  <c r="F80" i="4"/>
  <c r="F216" i="1"/>
  <c r="F217" i="1"/>
  <c r="F218" i="1"/>
  <c r="F7" i="4"/>
  <c r="F81" i="4"/>
  <c r="G216" i="1"/>
  <c r="G217" i="1"/>
  <c r="G218" i="1"/>
  <c r="F8" i="4"/>
  <c r="F82" i="4"/>
  <c r="H216" i="1"/>
  <c r="H217" i="1"/>
  <c r="H218" i="1"/>
  <c r="F9" i="4"/>
  <c r="F83" i="4"/>
  <c r="I216" i="1"/>
  <c r="I217" i="1"/>
  <c r="I218" i="1"/>
  <c r="F10" i="4"/>
  <c r="F84" i="4"/>
  <c r="J216" i="1"/>
  <c r="J217" i="1"/>
  <c r="J218" i="1"/>
  <c r="F11" i="4"/>
  <c r="F85" i="4"/>
  <c r="K216" i="1"/>
  <c r="K217" i="1"/>
  <c r="K218" i="1"/>
  <c r="F12" i="4"/>
  <c r="F86" i="4"/>
  <c r="L216" i="1"/>
  <c r="L217" i="1"/>
  <c r="L218" i="1"/>
  <c r="F13" i="4"/>
  <c r="F87" i="4"/>
  <c r="M216" i="1"/>
  <c r="M217" i="1"/>
  <c r="M218" i="1"/>
  <c r="F14" i="4"/>
  <c r="F88" i="4"/>
  <c r="N216" i="1"/>
  <c r="N217" i="1"/>
  <c r="N218" i="1"/>
  <c r="F15" i="4"/>
  <c r="F89" i="4"/>
  <c r="O216" i="1"/>
  <c r="O217" i="1"/>
  <c r="O218" i="1"/>
  <c r="F17" i="4"/>
  <c r="F90" i="4"/>
  <c r="F91" i="4"/>
  <c r="P216" i="1"/>
  <c r="P217" i="1"/>
  <c r="P218" i="1"/>
  <c r="F19" i="4"/>
  <c r="F92" i="4"/>
  <c r="Q216" i="1"/>
  <c r="Q217" i="1"/>
  <c r="Q218" i="1"/>
  <c r="F20" i="4"/>
  <c r="F93" i="4"/>
  <c r="S216" i="1"/>
  <c r="S217" i="1"/>
  <c r="S218" i="1"/>
  <c r="F21" i="4"/>
  <c r="F94" i="4"/>
  <c r="T216" i="1"/>
  <c r="T217" i="1"/>
  <c r="T218" i="1"/>
  <c r="F22" i="4"/>
  <c r="F95" i="4"/>
  <c r="U216" i="1"/>
  <c r="U217" i="1"/>
  <c r="U218" i="1"/>
  <c r="F23" i="4"/>
  <c r="F96" i="4"/>
  <c r="V216" i="1"/>
  <c r="V217" i="1"/>
  <c r="V218" i="1"/>
  <c r="F24" i="4"/>
  <c r="F97" i="4"/>
  <c r="W216" i="1"/>
  <c r="W217" i="1"/>
  <c r="W218" i="1"/>
  <c r="F25" i="4"/>
  <c r="F98" i="4"/>
  <c r="X216" i="1"/>
  <c r="X217" i="1"/>
  <c r="X218" i="1"/>
  <c r="F26" i="4"/>
  <c r="F99" i="4"/>
  <c r="Y216" i="1"/>
  <c r="Y217" i="1"/>
  <c r="Y218" i="1"/>
  <c r="F27" i="4"/>
  <c r="F100" i="4"/>
  <c r="AT216" i="1"/>
  <c r="AT217" i="1"/>
  <c r="AT218" i="1"/>
  <c r="F50" i="4"/>
  <c r="F101" i="4"/>
  <c r="AU216" i="1"/>
  <c r="AU217" i="1"/>
  <c r="AU218" i="1"/>
  <c r="F51" i="4"/>
  <c r="F102" i="4"/>
  <c r="AV216" i="1"/>
  <c r="AV217" i="1"/>
  <c r="AV218" i="1"/>
  <c r="F52" i="4"/>
  <c r="F103" i="4"/>
  <c r="AW216" i="1"/>
  <c r="AW217" i="1"/>
  <c r="AW218" i="1"/>
  <c r="F53" i="4"/>
  <c r="F104" i="4"/>
  <c r="AX216" i="1"/>
  <c r="AX217" i="1"/>
  <c r="AX218" i="1"/>
  <c r="F54" i="4"/>
  <c r="F105" i="4"/>
  <c r="AY216" i="1"/>
  <c r="AY217" i="1"/>
  <c r="AY218" i="1"/>
  <c r="F55" i="4"/>
  <c r="F106" i="4"/>
  <c r="AZ216" i="1"/>
  <c r="AZ217" i="1"/>
  <c r="AZ218" i="1"/>
  <c r="F56" i="4"/>
  <c r="F107" i="4"/>
  <c r="BA216" i="1"/>
  <c r="BA217" i="1"/>
  <c r="BA218" i="1"/>
  <c r="F57" i="4"/>
  <c r="F108" i="4"/>
  <c r="BB216" i="1"/>
  <c r="BB217" i="1"/>
  <c r="BB218" i="1"/>
  <c r="F58" i="4"/>
  <c r="F109" i="4"/>
  <c r="BC216" i="1"/>
  <c r="BC217" i="1"/>
  <c r="BC218" i="1"/>
  <c r="F59" i="4"/>
  <c r="F110" i="4"/>
  <c r="BD216" i="1"/>
  <c r="BD217" i="1"/>
  <c r="BD218" i="1"/>
  <c r="F60" i="4"/>
  <c r="F111" i="4"/>
  <c r="BE216" i="1"/>
  <c r="BE217" i="1"/>
  <c r="BE218" i="1"/>
  <c r="F61" i="4"/>
  <c r="F112" i="4"/>
  <c r="BF216" i="1"/>
  <c r="BF217" i="1"/>
  <c r="BF218" i="1"/>
  <c r="F62" i="4"/>
  <c r="F113" i="4"/>
  <c r="BG216" i="1"/>
  <c r="BG217" i="1"/>
  <c r="BG218" i="1"/>
  <c r="F63" i="4"/>
  <c r="F114" i="4"/>
  <c r="BH216" i="1"/>
  <c r="BH217" i="1"/>
  <c r="BH218" i="1"/>
  <c r="F64" i="4"/>
  <c r="F115" i="4"/>
  <c r="BI216" i="1"/>
  <c r="BI217" i="1"/>
  <c r="BI218" i="1"/>
  <c r="F65" i="4"/>
  <c r="F116" i="4"/>
  <c r="BJ216" i="1"/>
  <c r="BJ217" i="1"/>
  <c r="BJ218" i="1"/>
  <c r="F66" i="4"/>
  <c r="F117" i="4"/>
  <c r="BK216" i="1"/>
  <c r="BK217" i="1"/>
  <c r="BK218" i="1"/>
  <c r="F67" i="4"/>
  <c r="F118" i="4"/>
  <c r="AP216" i="1"/>
  <c r="AP217" i="1"/>
  <c r="AP218" i="1"/>
  <c r="F41" i="4"/>
  <c r="F120" i="4"/>
  <c r="AQ216" i="1"/>
  <c r="AQ217" i="1"/>
  <c r="AQ218" i="1"/>
  <c r="F43" i="4"/>
  <c r="F121" i="4"/>
  <c r="AR216" i="1"/>
  <c r="AR217" i="1"/>
  <c r="AR218" i="1"/>
  <c r="F44" i="4"/>
  <c r="F122" i="4"/>
  <c r="G125" i="4"/>
  <c r="F125" i="4"/>
  <c r="P124" i="4"/>
  <c r="M124" i="4"/>
  <c r="K124" i="4"/>
  <c r="H124" i="4"/>
  <c r="F124" i="4"/>
  <c r="P75" i="4"/>
  <c r="M75" i="4"/>
  <c r="K75" i="4"/>
  <c r="H75" i="4"/>
  <c r="F75" i="4"/>
  <c r="P72" i="4"/>
  <c r="M72" i="4"/>
  <c r="K72" i="4"/>
  <c r="H72" i="4"/>
  <c r="F72" i="4"/>
  <c r="P69" i="4"/>
  <c r="M69" i="4"/>
  <c r="K69" i="4"/>
  <c r="H69" i="4"/>
  <c r="F69" i="4"/>
  <c r="P68" i="4"/>
  <c r="M68" i="4"/>
  <c r="K68" i="4"/>
  <c r="H68" i="4"/>
  <c r="F68" i="4"/>
  <c r="AS216" i="1"/>
  <c r="AS217" i="1"/>
  <c r="AS218" i="1"/>
  <c r="F47" i="4"/>
  <c r="AS216" i="2"/>
  <c r="AS217" i="2"/>
  <c r="AS218" i="2"/>
  <c r="P47" i="4"/>
  <c r="AO216" i="1"/>
  <c r="AO217" i="1"/>
  <c r="AO218" i="1"/>
  <c r="F38" i="4"/>
  <c r="AO216" i="2"/>
  <c r="AO217" i="2"/>
  <c r="AO218" i="2"/>
  <c r="P38" i="4"/>
  <c r="P49" i="4"/>
  <c r="M49" i="4"/>
  <c r="AO219" i="1"/>
  <c r="AO220" i="1"/>
  <c r="AO221" i="1"/>
  <c r="K38" i="4"/>
  <c r="AS219" i="1"/>
  <c r="AS220" i="1"/>
  <c r="AS221" i="1"/>
  <c r="K47" i="4"/>
  <c r="K49" i="4"/>
  <c r="H49" i="4"/>
  <c r="F49" i="4"/>
  <c r="Z216" i="1"/>
  <c r="Z217" i="1"/>
  <c r="Z218" i="1"/>
  <c r="F28" i="4"/>
  <c r="Z216" i="2"/>
  <c r="Z217" i="2"/>
  <c r="Z218" i="2"/>
  <c r="P28" i="4"/>
  <c r="P29" i="4"/>
  <c r="M29" i="4"/>
  <c r="Z219" i="1"/>
  <c r="Z220" i="1"/>
  <c r="Z221" i="1"/>
  <c r="K28" i="4"/>
  <c r="K29" i="4"/>
  <c r="H29" i="4"/>
  <c r="F29" i="4"/>
  <c r="P16" i="4"/>
  <c r="M16" i="4"/>
  <c r="K16" i="4"/>
  <c r="H16" i="4"/>
  <c r="F16" i="4"/>
  <c r="BO219" i="2"/>
  <c r="BO220" i="2"/>
  <c r="BO221" i="2"/>
  <c r="BN219" i="2"/>
  <c r="BN220" i="2"/>
  <c r="BN221" i="2"/>
  <c r="BM219" i="2"/>
  <c r="BM220" i="2"/>
  <c r="BM221" i="2"/>
  <c r="BL219" i="2"/>
  <c r="BL220" i="2"/>
  <c r="BL221" i="2"/>
  <c r="BK219" i="2"/>
  <c r="BK220" i="2"/>
  <c r="BK221" i="2"/>
  <c r="BJ219" i="2"/>
  <c r="BJ220" i="2"/>
  <c r="BJ221" i="2"/>
  <c r="BI219" i="2"/>
  <c r="BI220" i="2"/>
  <c r="BI221" i="2"/>
  <c r="BH219" i="2"/>
  <c r="BH220" i="2"/>
  <c r="BH221" i="2"/>
  <c r="BG219" i="2"/>
  <c r="BG220" i="2"/>
  <c r="BG221" i="2"/>
  <c r="BF219" i="2"/>
  <c r="BF220" i="2"/>
  <c r="BF221" i="2"/>
  <c r="BE219" i="2"/>
  <c r="BE220" i="2"/>
  <c r="BE221" i="2"/>
  <c r="BD219" i="2"/>
  <c r="BD220" i="2"/>
  <c r="BD221" i="2"/>
  <c r="BC219" i="2"/>
  <c r="BC220" i="2"/>
  <c r="BC221" i="2"/>
  <c r="BB219" i="2"/>
  <c r="BB220" i="2"/>
  <c r="BB221" i="2"/>
  <c r="BA219" i="2"/>
  <c r="BA220" i="2"/>
  <c r="BA221" i="2"/>
  <c r="AZ219" i="2"/>
  <c r="AZ220" i="2"/>
  <c r="AZ221" i="2"/>
  <c r="AY219" i="2"/>
  <c r="AY220" i="2"/>
  <c r="AY221" i="2"/>
  <c r="AX219" i="2"/>
  <c r="AX220" i="2"/>
  <c r="AX221" i="2"/>
  <c r="AW219" i="2"/>
  <c r="AW220" i="2"/>
  <c r="AW221" i="2"/>
  <c r="AV219" i="2"/>
  <c r="AV220" i="2"/>
  <c r="AV221" i="2"/>
  <c r="AU219" i="2"/>
  <c r="AU220" i="2"/>
  <c r="AU221" i="2"/>
  <c r="AT219" i="2"/>
  <c r="AT220" i="2"/>
  <c r="AT221" i="2"/>
  <c r="AS219" i="2"/>
  <c r="AS220" i="2"/>
  <c r="AS221" i="2"/>
  <c r="AR219" i="2"/>
  <c r="AR220" i="2"/>
  <c r="AR221" i="2"/>
  <c r="AQ219" i="2"/>
  <c r="AQ220" i="2"/>
  <c r="AQ221" i="2"/>
  <c r="AP219" i="2"/>
  <c r="AP220" i="2"/>
  <c r="AP221" i="2"/>
  <c r="AO219" i="2"/>
  <c r="AO220" i="2"/>
  <c r="AO221" i="2"/>
  <c r="AN219" i="2"/>
  <c r="AN220" i="2"/>
  <c r="AN221" i="2"/>
  <c r="AM219" i="2"/>
  <c r="AM220" i="2"/>
  <c r="AM221" i="2"/>
  <c r="AL219" i="2"/>
  <c r="AL220" i="2"/>
  <c r="AL221" i="2"/>
  <c r="AK219" i="2"/>
  <c r="AK220" i="2"/>
  <c r="AK221" i="2"/>
  <c r="AJ219" i="2"/>
  <c r="AJ220" i="2"/>
  <c r="AJ221" i="2"/>
  <c r="AI219" i="2"/>
  <c r="AI220" i="2"/>
  <c r="AI221" i="2"/>
  <c r="AH219" i="2"/>
  <c r="AH220" i="2"/>
  <c r="AH221" i="2"/>
  <c r="AG219" i="2"/>
  <c r="AG220" i="2"/>
  <c r="AG221" i="2"/>
  <c r="AF219" i="2"/>
  <c r="AF220" i="2"/>
  <c r="AF221" i="2"/>
  <c r="AE219" i="2"/>
  <c r="AE220" i="2"/>
  <c r="AE221" i="2"/>
  <c r="AD219" i="2"/>
  <c r="AD220" i="2"/>
  <c r="AD221" i="2"/>
  <c r="AC219" i="2"/>
  <c r="AC220" i="2"/>
  <c r="AC221" i="2"/>
  <c r="AB219" i="2"/>
  <c r="AB220" i="2"/>
  <c r="AB221" i="2"/>
  <c r="AA219" i="2"/>
  <c r="AA220" i="2"/>
  <c r="AA221" i="2"/>
  <c r="Z219" i="2"/>
  <c r="Z220" i="2"/>
  <c r="Z221" i="2"/>
  <c r="Y219" i="2"/>
  <c r="Y220" i="2"/>
  <c r="Y221" i="2"/>
  <c r="X219" i="2"/>
  <c r="X220" i="2"/>
  <c r="X221" i="2"/>
  <c r="W219" i="2"/>
  <c r="W220" i="2"/>
  <c r="W221" i="2"/>
  <c r="V219" i="2"/>
  <c r="V220" i="2"/>
  <c r="V221" i="2"/>
  <c r="U219" i="2"/>
  <c r="U220" i="2"/>
  <c r="U221" i="2"/>
  <c r="T219" i="2"/>
  <c r="T220" i="2"/>
  <c r="T221" i="2"/>
  <c r="S219" i="2"/>
  <c r="S220" i="2"/>
  <c r="S221" i="2"/>
  <c r="R219" i="2"/>
  <c r="R220" i="2"/>
  <c r="R221" i="2"/>
  <c r="Q219" i="2"/>
  <c r="Q220" i="2"/>
  <c r="Q221" i="2"/>
  <c r="P219" i="2"/>
  <c r="P220" i="2"/>
  <c r="P221" i="2"/>
  <c r="O219" i="2"/>
  <c r="O220" i="2"/>
  <c r="O221" i="2"/>
  <c r="N219" i="2"/>
  <c r="N220" i="2"/>
  <c r="N221" i="2"/>
  <c r="M219" i="2"/>
  <c r="M220" i="2"/>
  <c r="M221" i="2"/>
  <c r="L219" i="2"/>
  <c r="L220" i="2"/>
  <c r="L221" i="2"/>
  <c r="K219" i="2"/>
  <c r="K220" i="2"/>
  <c r="K221" i="2"/>
  <c r="J219" i="2"/>
  <c r="J220" i="2"/>
  <c r="J221" i="2"/>
  <c r="I219" i="2"/>
  <c r="I220" i="2"/>
  <c r="I221" i="2"/>
  <c r="H219" i="2"/>
  <c r="H220" i="2"/>
  <c r="H221" i="2"/>
  <c r="G219" i="2"/>
  <c r="G220" i="2"/>
  <c r="G221" i="2"/>
  <c r="F219" i="2"/>
  <c r="F220" i="2"/>
  <c r="F221" i="2"/>
  <c r="E219" i="2"/>
  <c r="E220" i="2"/>
  <c r="E221" i="2"/>
  <c r="D219" i="2"/>
  <c r="D220" i="2"/>
  <c r="D221" i="2"/>
  <c r="C219" i="2"/>
  <c r="C220" i="2"/>
  <c r="C221" i="2"/>
  <c r="B219" i="2"/>
  <c r="B220" i="2"/>
  <c r="B221" i="2"/>
  <c r="BN216" i="2"/>
  <c r="BN217" i="2"/>
  <c r="BN218" i="2"/>
  <c r="BL216" i="2"/>
  <c r="BL217" i="2"/>
  <c r="BL218" i="2"/>
  <c r="BN219" i="1"/>
  <c r="BN220" i="1"/>
  <c r="BN221" i="1"/>
  <c r="BL219" i="1"/>
  <c r="BL220" i="1"/>
  <c r="BL221" i="1"/>
</calcChain>
</file>

<file path=xl/sharedStrings.xml><?xml version="1.0" encoding="utf-8"?>
<sst xmlns="http://schemas.openxmlformats.org/spreadsheetml/2006/main" count="368" uniqueCount="144">
  <si>
    <t>Banking crises</t>
  </si>
  <si>
    <t>Austria</t>
  </si>
  <si>
    <t>Belgium</t>
  </si>
  <si>
    <t>Denmark</t>
  </si>
  <si>
    <t>Finland</t>
  </si>
  <si>
    <t>France</t>
  </si>
  <si>
    <t>Germany</t>
  </si>
  <si>
    <t>Africa</t>
  </si>
  <si>
    <t>Asia</t>
  </si>
  <si>
    <t>Europe: "Advanced"</t>
  </si>
  <si>
    <t>Europe: Emerging</t>
  </si>
  <si>
    <t>Latin America</t>
  </si>
  <si>
    <t>North America</t>
  </si>
  <si>
    <t>Oceania</t>
  </si>
  <si>
    <t xml:space="preserve">Algeria </t>
  </si>
  <si>
    <t xml:space="preserve"> Angola </t>
  </si>
  <si>
    <t>Central African Republic</t>
  </si>
  <si>
    <t>Cote D'Ivoire</t>
  </si>
  <si>
    <t>Egypt</t>
  </si>
  <si>
    <t xml:space="preserve">Kenya </t>
  </si>
  <si>
    <t xml:space="preserve">Mauritius </t>
  </si>
  <si>
    <t xml:space="preserve">Morocco </t>
  </si>
  <si>
    <t>Nigeria</t>
  </si>
  <si>
    <t xml:space="preserve">South Africa </t>
  </si>
  <si>
    <t>Tunisia</t>
  </si>
  <si>
    <t xml:space="preserve">Zambia </t>
  </si>
  <si>
    <t xml:space="preserve">Zimbabwe </t>
  </si>
  <si>
    <t xml:space="preserve">China </t>
  </si>
  <si>
    <t xml:space="preserve">India </t>
  </si>
  <si>
    <t xml:space="preserve">Indonesia </t>
  </si>
  <si>
    <t xml:space="preserve">Japan </t>
  </si>
  <si>
    <t xml:space="preserve">Korea </t>
  </si>
  <si>
    <t xml:space="preserve">Malaysia </t>
  </si>
  <si>
    <t>Myanmar (Burma)</t>
  </si>
  <si>
    <t>Philippines</t>
  </si>
  <si>
    <t>Singapore</t>
  </si>
  <si>
    <t>Sri Lanka</t>
  </si>
  <si>
    <t>Taiwan</t>
  </si>
  <si>
    <t>Thailand</t>
  </si>
  <si>
    <t>Greece</t>
  </si>
  <si>
    <t xml:space="preserve">Italy </t>
  </si>
  <si>
    <t>Netherlands</t>
  </si>
  <si>
    <t>Norway</t>
  </si>
  <si>
    <t>Portugal</t>
  </si>
  <si>
    <t>Spain</t>
  </si>
  <si>
    <t>Sweden</t>
  </si>
  <si>
    <t>United Kingdom</t>
  </si>
  <si>
    <t>Hungary</t>
  </si>
  <si>
    <t>Poland</t>
  </si>
  <si>
    <t>Romania</t>
  </si>
  <si>
    <t>Russia</t>
  </si>
  <si>
    <t>Turkey</t>
  </si>
  <si>
    <t>Argentina</t>
  </si>
  <si>
    <t xml:space="preserve">Bolivia </t>
  </si>
  <si>
    <t xml:space="preserve">Brazil </t>
  </si>
  <si>
    <t>Chile</t>
  </si>
  <si>
    <t>Colombia</t>
  </si>
  <si>
    <t xml:space="preserve">Costa Rica </t>
  </si>
  <si>
    <t xml:space="preserve">Dominican Republic </t>
  </si>
  <si>
    <t>Ecuador</t>
  </si>
  <si>
    <t>El Salvador</t>
  </si>
  <si>
    <t xml:space="preserve">Guatemala </t>
  </si>
  <si>
    <t xml:space="preserve">Honduras </t>
  </si>
  <si>
    <t xml:space="preserve">Mexico </t>
  </si>
  <si>
    <t>Nicaragua</t>
  </si>
  <si>
    <t>Panama</t>
  </si>
  <si>
    <t>Paraguay</t>
  </si>
  <si>
    <t>Peru</t>
  </si>
  <si>
    <t>Uruguay</t>
  </si>
  <si>
    <t>Venezuela</t>
  </si>
  <si>
    <t>Canada</t>
  </si>
  <si>
    <t>United States</t>
  </si>
  <si>
    <t>Australia</t>
  </si>
  <si>
    <t>New Zealand</t>
  </si>
  <si>
    <t>Independence</t>
  </si>
  <si>
    <t>Number and shares of banking crises years since independence</t>
  </si>
  <si>
    <t>Years, 1800-2008</t>
  </si>
  <si>
    <t>No observations</t>
  </si>
  <si>
    <t>Share, 1800-2008</t>
  </si>
  <si>
    <t>Years, 1945-2008</t>
  </si>
  <si>
    <t>Share, 1945-2008</t>
  </si>
  <si>
    <t>External debt crises</t>
  </si>
  <si>
    <t>Years, 1800-2006</t>
  </si>
  <si>
    <t>Share, 1800-2006</t>
  </si>
  <si>
    <t>Years, 1945-2006</t>
  </si>
  <si>
    <t>Share, 1945-2006</t>
  </si>
  <si>
    <t>Number of banking</t>
  </si>
  <si>
    <t>Region</t>
  </si>
  <si>
    <t>Country</t>
  </si>
  <si>
    <t>crises since</t>
  </si>
  <si>
    <t>independence or 1800</t>
  </si>
  <si>
    <t>independence or 1945</t>
  </si>
  <si>
    <t xml:space="preserve"> </t>
  </si>
  <si>
    <t>Europe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</si>
  <si>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For countries that became independent prior to 1800 the calculations are for 1800–2006.</t>
    </r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</si>
  <si>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 xml:space="preserve">Authors’ calculations, Bordo et al. (2001), Caprio et al. (2005), Kaminsky and Reinhart (1999), and Jácome (2008). See also Appendix II.  </t>
    </r>
  </si>
  <si>
    <t>Statistics by region</t>
  </si>
  <si>
    <t>Independence year if</t>
  </si>
  <si>
    <t>1800 or independence to 2008</t>
  </si>
  <si>
    <t>1945 or independence to 2008</t>
  </si>
  <si>
    <t>1800 or independence to 2006</t>
  </si>
  <si>
    <t>post 1800</t>
  </si>
  <si>
    <t>Prob(banking crisis)</t>
  </si>
  <si>
    <t>Number of banking crises</t>
  </si>
  <si>
    <t>Prob(default)</t>
  </si>
  <si>
    <t>Algeria</t>
  </si>
  <si>
    <t>Angola</t>
  </si>
  <si>
    <t>Cote d'Ivoire</t>
  </si>
  <si>
    <t>Kenya</t>
  </si>
  <si>
    <t>Morocco</t>
  </si>
  <si>
    <t>Mauritius</t>
  </si>
  <si>
    <t>South Africa</t>
  </si>
  <si>
    <t>Zambia</t>
  </si>
  <si>
    <t>Zimbabwe</t>
  </si>
  <si>
    <t>Average</t>
  </si>
  <si>
    <t>China</t>
  </si>
  <si>
    <t>Japan</t>
  </si>
  <si>
    <t>India</t>
  </si>
  <si>
    <t>Indonesia</t>
  </si>
  <si>
    <t>Korea</t>
  </si>
  <si>
    <t>Malaysia</t>
  </si>
  <si>
    <t>Myanmar</t>
  </si>
  <si>
    <t>Italy</t>
  </si>
  <si>
    <t>Turkey/Ottoman Empire</t>
  </si>
  <si>
    <t>Bolivia</t>
  </si>
  <si>
    <t>Brazil</t>
  </si>
  <si>
    <t>Costa Rica</t>
  </si>
  <si>
    <t>Dominican Republic</t>
  </si>
  <si>
    <t xml:space="preserve">Ecuador </t>
  </si>
  <si>
    <t>Honduras</t>
  </si>
  <si>
    <t>Mexico</t>
  </si>
  <si>
    <t>Of which Argentina, Brazil and Mexico</t>
  </si>
  <si>
    <t>Statistics by Advanced -Emerging groupings</t>
  </si>
  <si>
    <t>Emerging Europe</t>
  </si>
  <si>
    <t>Emerging Europe average</t>
  </si>
  <si>
    <t>Emerging average/standard deviation</t>
  </si>
  <si>
    <t>Advanced economies</t>
  </si>
  <si>
    <t>Advanced economies average/standard deviation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</si>
  <si>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</si>
  <si>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</si>
  <si>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</si>
  <si>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</si>
  <si>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10.4 Frequency of banking crises: Europe, Latin America, North America, and Oceania, through 2008 </t>
  </si>
  <si>
    <t>page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</si>
</sst>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1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/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0" fillId="3" borderId="1" xfId="0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3" xfId="0" applyFill="1" applyBorder="1"/>
    <xf numFmtId="0" fontId="4" fillId="3" borderId="0" xfId="0" applyFont="1" applyFill="1"/>
    <xf numFmtId="0" fontId="2" fillId="3" borderId="0" xfId="0" applyFont="1" applyFill="1"/>
    <xf numFmtId="0" fontId="0" fillId="3" borderId="2" xfId="0" applyFill="1" applyBorder="1"/>
    <xf numFmtId="0" fontId="2" fillId="3" borderId="2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2" fillId="3" borderId="0" xfId="0" applyFont="1" applyFill="1" applyAlignment="1"/>
    <xf numFmtId="0" fontId="2" fillId="3" borderId="0" xfId="1" applyFont="1" applyFill="1" applyAlignment="1"/>
    <xf numFmtId="164" fontId="2" fillId="3" borderId="0" xfId="1" applyNumberFormat="1" applyFont="1" applyFill="1" applyAlignment="1"/>
    <xf numFmtId="0" fontId="2" fillId="2" borderId="4" xfId="1" applyFont="1" applyFill="1" applyBorder="1" applyAlignment="1"/>
    <xf numFmtId="0" fontId="1" fillId="2" borderId="4" xfId="0" applyFont="1" applyFill="1" applyBorder="1"/>
    <xf numFmtId="164" fontId="2" fillId="2" borderId="4" xfId="1" applyNumberFormat="1" applyFont="1" applyFill="1" applyBorder="1" applyAlignment="1"/>
    <xf numFmtId="0" fontId="2" fillId="2" borderId="4" xfId="0" applyFont="1" applyFill="1" applyBorder="1" applyAlignment="1"/>
    <xf numFmtId="0" fontId="2" fillId="2" borderId="1" xfId="1" applyFont="1" applyFill="1" applyBorder="1" applyAlignment="1"/>
    <xf numFmtId="0" fontId="1" fillId="2" borderId="1" xfId="0" applyFont="1" applyFill="1" applyBorder="1"/>
    <xf numFmtId="164" fontId="2" fillId="2" borderId="1" xfId="1" applyNumberFormat="1" applyFont="1" applyFill="1" applyBorder="1" applyAlignment="1"/>
    <xf numFmtId="0" fontId="2" fillId="2" borderId="2" xfId="1" applyFont="1" applyFill="1" applyBorder="1" applyAlignment="1"/>
    <xf numFmtId="0" fontId="1" fillId="2" borderId="2" xfId="0" applyFont="1" applyFill="1" applyBorder="1"/>
    <xf numFmtId="164" fontId="2" fillId="2" borderId="2" xfId="1" applyNumberFormat="1" applyFont="1" applyFill="1" applyBorder="1" applyAlignment="1"/>
    <xf numFmtId="1" fontId="2" fillId="3" borderId="0" xfId="1" applyNumberFormat="1" applyFont="1" applyFill="1" applyAlignment="1"/>
    <xf numFmtId="0" fontId="2" fillId="3" borderId="1" xfId="0" applyFont="1" applyFill="1" applyBorder="1" applyAlignment="1"/>
    <xf numFmtId="0" fontId="2" fillId="3" borderId="0" xfId="0" applyFont="1" applyFill="1" applyBorder="1" applyAlignment="1"/>
    <xf numFmtId="0" fontId="2" fillId="2" borderId="0" xfId="1" applyFont="1" applyFill="1" applyBorder="1" applyAlignment="1"/>
    <xf numFmtId="164" fontId="2" fillId="2" borderId="0" xfId="1" applyNumberFormat="1" applyFont="1" applyFill="1" applyBorder="1" applyAlignment="1"/>
    <xf numFmtId="0" fontId="2" fillId="2" borderId="0" xfId="0" applyFont="1" applyFill="1" applyBorder="1" applyAlignment="1"/>
    <xf numFmtId="0" fontId="2" fillId="3" borderId="2" xfId="0" applyFont="1" applyFill="1" applyBorder="1" applyAlignment="1"/>
    <xf numFmtId="0" fontId="2" fillId="0" borderId="0" xfId="1" applyFont="1" applyFill="1" applyAlignment="1"/>
    <xf numFmtId="164" fontId="2" fillId="0" borderId="0" xfId="1" applyNumberFormat="1" applyFont="1" applyAlignment="1"/>
    <xf numFmtId="1" fontId="2" fillId="0" borderId="0" xfId="1" applyNumberFormat="1" applyFont="1" applyAlignment="1"/>
    <xf numFmtId="0" fontId="0" fillId="0" borderId="0" xfId="0" applyFill="1"/>
    <xf numFmtId="0" fontId="2" fillId="3" borderId="0" xfId="5" applyFill="1" applyAlignment="1"/>
    <xf numFmtId="0" fontId="2" fillId="0" borderId="0" xfId="5" applyAlignment="1"/>
    <xf numFmtId="0" fontId="2" fillId="0" borderId="0" xfId="5"/>
    <xf numFmtId="0" fontId="6" fillId="2" borderId="5" xfId="5" applyFont="1" applyFill="1" applyBorder="1" applyAlignment="1"/>
    <xf numFmtId="0" fontId="6" fillId="2" borderId="1" xfId="5" applyFont="1" applyFill="1" applyBorder="1" applyAlignment="1"/>
    <xf numFmtId="0" fontId="6" fillId="2" borderId="6" xfId="5" applyFont="1" applyFill="1" applyBorder="1" applyAlignment="1"/>
    <xf numFmtId="0" fontId="6" fillId="2" borderId="7" xfId="5" applyFont="1" applyFill="1" applyBorder="1" applyAlignment="1"/>
    <xf numFmtId="0" fontId="6" fillId="2" borderId="0" xfId="5" applyFont="1" applyFill="1" applyBorder="1" applyAlignment="1"/>
    <xf numFmtId="0" fontId="6" fillId="2" borderId="8" xfId="5" applyFont="1" applyFill="1" applyBorder="1" applyAlignment="1"/>
    <xf numFmtId="0" fontId="7" fillId="2" borderId="7" xfId="5" applyFont="1" applyFill="1" applyBorder="1" applyAlignment="1"/>
    <xf numFmtId="0" fontId="6" fillId="2" borderId="9" xfId="5" applyFont="1" applyFill="1" applyBorder="1" applyAlignment="1"/>
    <xf numFmtId="0" fontId="6" fillId="2" borderId="2" xfId="5" applyFont="1" applyFill="1" applyBorder="1" applyAlignment="1"/>
    <xf numFmtId="0" fontId="6" fillId="2" borderId="10" xfId="5" applyFont="1" applyFill="1" applyBorder="1" applyAlignment="1"/>
    <xf numFmtId="0" fontId="6" fillId="3" borderId="0" xfId="5" applyFont="1" applyFill="1" applyAlignment="1"/>
    <xf numFmtId="0" fontId="2" fillId="2" borderId="1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15">
    <cellStyle name="ANCLAS,REZONES Y SUS PARTES,DE FUNDICION,DE HIERRO O DE ACERO" xfId="1"/>
    <cellStyle name="ANCLAS,REZONES Y SUS PARTES,DE FUNDICION,DE HIERRO O DE ACERO 2" xfId="7"/>
    <cellStyle name="ANCLAS,REZONES Y SUS PARTES,DE FUNDICION,DE HIERRO O DE ACERO 3" xfId="6"/>
    <cellStyle name="bstitutes]_x000d__x000d_; The following mappings take Word for MS-DOS names, PostScript names, and TrueType_x000d__x000d_; names into account" xfId="2"/>
    <cellStyle name="Followed Hyperlink" xfId="10" builtinId="9" hidden="1"/>
    <cellStyle name="Followed Hyperlink" xfId="12" builtinId="9" hidden="1"/>
    <cellStyle name="Followed Hyperlink" xfId="14" builtinId="9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3"/>
    <cellStyle name="Normal 3" xfId="4"/>
    <cellStyle name="Normal 3 2" xfId="8"/>
    <cellStyle name="Normal 4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9"/>
  <sheetViews>
    <sheetView tabSelected="1" workbookViewId="0">
      <selection activeCell="B9" sqref="B9"/>
    </sheetView>
  </sheetViews>
  <sheetFormatPr defaultColWidth="8.86328125" defaultRowHeight="13.15" x14ac:dyDescent="0.4"/>
  <cols>
    <col min="1" max="16384" width="8.86328125" style="53"/>
  </cols>
  <sheetData>
    <row r="1" spans="1:59" ht="13.5" thickBot="1" x14ac:dyDescent="0.4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5.75" thickTop="1" x14ac:dyDescent="0.45">
      <c r="A2" s="51"/>
      <c r="B2" s="54" t="s">
        <v>138</v>
      </c>
      <c r="C2" s="55"/>
      <c r="D2" s="55"/>
      <c r="E2" s="55"/>
      <c r="F2" s="55"/>
      <c r="G2" s="55"/>
      <c r="H2" s="56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</row>
    <row r="3" spans="1:59" ht="15.4" x14ac:dyDescent="0.45">
      <c r="A3" s="51"/>
      <c r="B3" s="57" t="s">
        <v>139</v>
      </c>
      <c r="C3" s="58"/>
      <c r="D3" s="58"/>
      <c r="E3" s="58"/>
      <c r="F3" s="58"/>
      <c r="G3" s="58"/>
      <c r="H3" s="59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</row>
    <row r="4" spans="1:59" ht="15.4" x14ac:dyDescent="0.45">
      <c r="A4" s="51"/>
      <c r="B4" s="60" t="s">
        <v>140</v>
      </c>
      <c r="C4" s="58"/>
      <c r="D4" s="58"/>
      <c r="E4" s="58"/>
      <c r="F4" s="58"/>
      <c r="G4" s="58"/>
      <c r="H4" s="59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</row>
    <row r="5" spans="1:59" ht="15.4" x14ac:dyDescent="0.45">
      <c r="A5" s="51"/>
      <c r="B5" s="57" t="s">
        <v>141</v>
      </c>
      <c r="C5" s="58"/>
      <c r="D5" s="58"/>
      <c r="E5" s="58"/>
      <c r="F5" s="58"/>
      <c r="G5" s="58"/>
      <c r="H5" s="59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</row>
    <row r="6" spans="1:59" ht="15.75" thickBot="1" x14ac:dyDescent="0.5">
      <c r="A6" s="51"/>
      <c r="B6" s="61"/>
      <c r="C6" s="62"/>
      <c r="D6" s="62"/>
      <c r="E6" s="62"/>
      <c r="F6" s="62"/>
      <c r="G6" s="62"/>
      <c r="H6" s="63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</row>
    <row r="7" spans="1:59" ht="13.5" thickTop="1" x14ac:dyDescent="0.4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x14ac:dyDescent="0.4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ht="15.4" x14ac:dyDescent="0.45">
      <c r="A9" s="51"/>
      <c r="B9" s="64" t="s">
        <v>142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64" t="s">
        <v>143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x14ac:dyDescent="0.4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59" x14ac:dyDescent="0.4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x14ac:dyDescent="0.4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x14ac:dyDescent="0.4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x14ac:dyDescent="0.4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x14ac:dyDescent="0.4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x14ac:dyDescent="0.4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x14ac:dyDescent="0.4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x14ac:dyDescent="0.4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x14ac:dyDescent="0.4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x14ac:dyDescent="0.4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x14ac:dyDescent="0.4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x14ac:dyDescent="0.4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x14ac:dyDescent="0.4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59" x14ac:dyDescent="0.4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1:59" x14ac:dyDescent="0.4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1:59" x14ac:dyDescent="0.4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  <row r="27" spans="1:59" x14ac:dyDescent="0.4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1:59" x14ac:dyDescent="0.4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</row>
    <row r="29" spans="1:59" x14ac:dyDescent="0.4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1:59" x14ac:dyDescent="0.4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</row>
    <row r="31" spans="1:59" x14ac:dyDescent="0.4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</row>
    <row r="32" spans="1:59" x14ac:dyDescent="0.4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</row>
    <row r="33" spans="1:59" x14ac:dyDescent="0.4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1:59" x14ac:dyDescent="0.4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1:59" x14ac:dyDescent="0.4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1:59" x14ac:dyDescent="0.4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1:59" x14ac:dyDescent="0.4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1:59" x14ac:dyDescent="0.4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1:59" x14ac:dyDescent="0.4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1:59" x14ac:dyDescent="0.4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1:59" x14ac:dyDescent="0.4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1:59" x14ac:dyDescent="0.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1:59" x14ac:dyDescent="0.4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x14ac:dyDescent="0.4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x14ac:dyDescent="0.4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x14ac:dyDescent="0.4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x14ac:dyDescent="0.4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1:59" x14ac:dyDescent="0.4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1:59" x14ac:dyDescent="0.4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1:59" x14ac:dyDescent="0.4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1:59" x14ac:dyDescent="0.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1:59" x14ac:dyDescent="0.4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1:59" x14ac:dyDescent="0.4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1:59" x14ac:dyDescent="0.4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1:59" x14ac:dyDescent="0.4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1:59" x14ac:dyDescent="0.4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1:59" x14ac:dyDescent="0.4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1:59" x14ac:dyDescent="0.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1:59" x14ac:dyDescent="0.4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1:59" x14ac:dyDescent="0.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1:59" x14ac:dyDescent="0.4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1:59" x14ac:dyDescent="0.4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1:59" x14ac:dyDescent="0.4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59" x14ac:dyDescent="0.4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1:59" x14ac:dyDescent="0.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x14ac:dyDescent="0.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1:59" x14ac:dyDescent="0.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 x14ac:dyDescent="0.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1:59" x14ac:dyDescent="0.4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1:59" x14ac:dyDescent="0.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1:59" x14ac:dyDescent="0.4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1:59" x14ac:dyDescent="0.4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1:59" x14ac:dyDescent="0.4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x14ac:dyDescent="0.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1:59" x14ac:dyDescent="0.4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59" x14ac:dyDescent="0.4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59" x14ac:dyDescent="0.4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59" x14ac:dyDescent="0.4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59" x14ac:dyDescent="0.4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59" x14ac:dyDescent="0.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x14ac:dyDescent="0.4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 x14ac:dyDescent="0.4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4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x14ac:dyDescent="0.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1:59" x14ac:dyDescent="0.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59" x14ac:dyDescent="0.4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59" x14ac:dyDescent="0.4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1:59" x14ac:dyDescent="0.4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59" x14ac:dyDescent="0.4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1:59" x14ac:dyDescent="0.4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1:59" x14ac:dyDescent="0.4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  <row r="92" spans="1:59" x14ac:dyDescent="0.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  <row r="93" spans="1:59" x14ac:dyDescent="0.4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  <row r="94" spans="1:59" x14ac:dyDescent="0.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</row>
    <row r="95" spans="1:59" x14ac:dyDescent="0.4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1:59" x14ac:dyDescent="0.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</row>
    <row r="97" spans="1:59" x14ac:dyDescent="0.4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</row>
    <row r="98" spans="1:59" x14ac:dyDescent="0.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</row>
    <row r="99" spans="1:59" x14ac:dyDescent="0.4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</row>
    <row r="100" spans="1:59" x14ac:dyDescent="0.4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</row>
    <row r="101" spans="1:59" x14ac:dyDescent="0.4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1:59" x14ac:dyDescent="0.4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</row>
    <row r="103" spans="1:59" x14ac:dyDescent="0.4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</row>
    <row r="104" spans="1:59" x14ac:dyDescent="0.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  <row r="105" spans="1:59" x14ac:dyDescent="0.4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</row>
    <row r="106" spans="1:59" x14ac:dyDescent="0.4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</row>
    <row r="107" spans="1:59" x14ac:dyDescent="0.4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</row>
    <row r="108" spans="1:59" x14ac:dyDescent="0.4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</row>
    <row r="109" spans="1:59" x14ac:dyDescent="0.4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</row>
    <row r="110" spans="1:59" x14ac:dyDescent="0.4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</row>
    <row r="111" spans="1:59" x14ac:dyDescent="0.4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</row>
    <row r="112" spans="1:59" x14ac:dyDescent="0.4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</row>
    <row r="113" spans="1:59" x14ac:dyDescent="0.4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</row>
    <row r="114" spans="1:59" x14ac:dyDescent="0.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</row>
    <row r="115" spans="1:59" x14ac:dyDescent="0.4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</row>
    <row r="116" spans="1:59" x14ac:dyDescent="0.4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</row>
    <row r="117" spans="1:59" x14ac:dyDescent="0.4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</row>
    <row r="118" spans="1:59" x14ac:dyDescent="0.4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</row>
    <row r="119" spans="1:59" x14ac:dyDescent="0.4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</row>
    <row r="120" spans="1:59" x14ac:dyDescent="0.4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</row>
    <row r="121" spans="1:59" x14ac:dyDescent="0.4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</row>
    <row r="122" spans="1:59" x14ac:dyDescent="0.4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</row>
    <row r="123" spans="1:59" x14ac:dyDescent="0.4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</row>
    <row r="124" spans="1:59" x14ac:dyDescent="0.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</row>
    <row r="125" spans="1:59" x14ac:dyDescent="0.4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</row>
    <row r="126" spans="1:59" x14ac:dyDescent="0.4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</row>
    <row r="127" spans="1:59" x14ac:dyDescent="0.4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</row>
    <row r="128" spans="1:59" x14ac:dyDescent="0.4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</row>
    <row r="129" spans="1:59" x14ac:dyDescent="0.4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</row>
    <row r="130" spans="1:59" x14ac:dyDescent="0.4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</row>
    <row r="131" spans="1:59" x14ac:dyDescent="0.4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</row>
    <row r="132" spans="1:59" x14ac:dyDescent="0.4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</row>
    <row r="133" spans="1:59" x14ac:dyDescent="0.4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</row>
    <row r="134" spans="1:59" x14ac:dyDescent="0.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</row>
    <row r="135" spans="1:59" x14ac:dyDescent="0.4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</row>
    <row r="136" spans="1:59" x14ac:dyDescent="0.4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</row>
    <row r="137" spans="1:59" x14ac:dyDescent="0.4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</row>
    <row r="138" spans="1:59" x14ac:dyDescent="0.4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</row>
    <row r="139" spans="1:59" x14ac:dyDescent="0.4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</row>
    <row r="140" spans="1:59" x14ac:dyDescent="0.4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</row>
    <row r="141" spans="1:59" x14ac:dyDescent="0.4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</row>
    <row r="142" spans="1:59" x14ac:dyDescent="0.4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</row>
    <row r="143" spans="1:59" x14ac:dyDescent="0.4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</row>
    <row r="144" spans="1:59" x14ac:dyDescent="0.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</row>
    <row r="145" spans="1:59" x14ac:dyDescent="0.4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</row>
    <row r="146" spans="1:59" x14ac:dyDescent="0.4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</row>
    <row r="147" spans="1:59" x14ac:dyDescent="0.4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</row>
    <row r="148" spans="1:59" x14ac:dyDescent="0.4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</row>
    <row r="149" spans="1:59" x14ac:dyDescent="0.4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</row>
    <row r="150" spans="1:59" x14ac:dyDescent="0.4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</row>
    <row r="151" spans="1:59" x14ac:dyDescent="0.4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</row>
    <row r="152" spans="1:59" x14ac:dyDescent="0.4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</row>
    <row r="153" spans="1:59" x14ac:dyDescent="0.4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</row>
    <row r="154" spans="1:59" x14ac:dyDescent="0.4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</row>
    <row r="155" spans="1:59" x14ac:dyDescent="0.4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</row>
    <row r="156" spans="1:59" x14ac:dyDescent="0.4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</row>
    <row r="157" spans="1:59" x14ac:dyDescent="0.4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</row>
    <row r="158" spans="1:59" x14ac:dyDescent="0.4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</row>
    <row r="159" spans="1:59" x14ac:dyDescent="0.4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</row>
    <row r="160" spans="1:59" x14ac:dyDescent="0.4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</row>
    <row r="161" spans="1:59" x14ac:dyDescent="0.4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</row>
    <row r="162" spans="1:59" x14ac:dyDescent="0.4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</row>
    <row r="163" spans="1:59" x14ac:dyDescent="0.4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</row>
    <row r="164" spans="1:59" x14ac:dyDescent="0.4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</row>
    <row r="165" spans="1:59" x14ac:dyDescent="0.4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</row>
    <row r="166" spans="1:59" x14ac:dyDescent="0.4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</row>
    <row r="167" spans="1:59" x14ac:dyDescent="0.4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</row>
    <row r="168" spans="1:59" x14ac:dyDescent="0.4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</row>
    <row r="169" spans="1:59" x14ac:dyDescent="0.4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</row>
    <row r="170" spans="1:59" x14ac:dyDescent="0.4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</row>
    <row r="171" spans="1:59" x14ac:dyDescent="0.4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</row>
    <row r="172" spans="1:59" x14ac:dyDescent="0.4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</row>
    <row r="173" spans="1:59" x14ac:dyDescent="0.4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</row>
    <row r="174" spans="1:59" x14ac:dyDescent="0.4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</row>
    <row r="175" spans="1:59" x14ac:dyDescent="0.4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</row>
    <row r="176" spans="1:59" x14ac:dyDescent="0.4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</row>
    <row r="177" spans="1:59" x14ac:dyDescent="0.4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</row>
    <row r="178" spans="1:59" x14ac:dyDescent="0.4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</row>
    <row r="179" spans="1:59" x14ac:dyDescent="0.4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</row>
    <row r="180" spans="1:59" x14ac:dyDescent="0.4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</row>
    <row r="181" spans="1:59" x14ac:dyDescent="0.4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</row>
    <row r="182" spans="1:59" x14ac:dyDescent="0.4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</row>
    <row r="183" spans="1:59" x14ac:dyDescent="0.4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</row>
    <row r="184" spans="1:59" x14ac:dyDescent="0.4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</row>
    <row r="185" spans="1:59" x14ac:dyDescent="0.4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</row>
    <row r="186" spans="1:59" x14ac:dyDescent="0.4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</row>
    <row r="187" spans="1:59" x14ac:dyDescent="0.4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</row>
    <row r="188" spans="1:59" x14ac:dyDescent="0.4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</row>
    <row r="189" spans="1:59" x14ac:dyDescent="0.4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</row>
    <row r="190" spans="1:59" x14ac:dyDescent="0.4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</row>
    <row r="191" spans="1:59" x14ac:dyDescent="0.4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</row>
    <row r="192" spans="1:59" x14ac:dyDescent="0.4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</row>
    <row r="193" spans="1:59" x14ac:dyDescent="0.4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</row>
    <row r="194" spans="1:59" x14ac:dyDescent="0.4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</row>
    <row r="195" spans="1:59" x14ac:dyDescent="0.4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</row>
    <row r="196" spans="1:59" x14ac:dyDescent="0.4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</row>
    <row r="197" spans="1:59" x14ac:dyDescent="0.4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</row>
    <row r="198" spans="1:59" x14ac:dyDescent="0.4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</row>
    <row r="199" spans="1:59" x14ac:dyDescent="0.4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</row>
    <row r="200" spans="1:59" x14ac:dyDescent="0.4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</row>
    <row r="201" spans="1:59" x14ac:dyDescent="0.4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</row>
    <row r="202" spans="1:59" x14ac:dyDescent="0.4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</row>
    <row r="203" spans="1:59" x14ac:dyDescent="0.4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</row>
    <row r="204" spans="1:59" x14ac:dyDescent="0.4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</row>
    <row r="205" spans="1:59" x14ac:dyDescent="0.4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</row>
    <row r="206" spans="1:59" x14ac:dyDescent="0.4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</row>
    <row r="207" spans="1:59" x14ac:dyDescent="0.4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</row>
    <row r="208" spans="1:59" x14ac:dyDescent="0.4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</row>
    <row r="209" spans="1:59" x14ac:dyDescent="0.4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</row>
    <row r="210" spans="1:59" x14ac:dyDescent="0.4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</row>
    <row r="211" spans="1:59" x14ac:dyDescent="0.4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</row>
    <row r="212" spans="1:59" x14ac:dyDescent="0.4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</row>
    <row r="213" spans="1:59" x14ac:dyDescent="0.4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</row>
    <row r="214" spans="1:59" x14ac:dyDescent="0.4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</row>
    <row r="215" spans="1:59" x14ac:dyDescent="0.4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</row>
    <row r="216" spans="1:59" x14ac:dyDescent="0.4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</row>
    <row r="217" spans="1:59" x14ac:dyDescent="0.4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</row>
    <row r="218" spans="1:59" x14ac:dyDescent="0.4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</row>
    <row r="219" spans="1:59" x14ac:dyDescent="0.4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</row>
    <row r="220" spans="1:59" x14ac:dyDescent="0.4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</row>
    <row r="221" spans="1:59" x14ac:dyDescent="0.4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</row>
    <row r="222" spans="1:59" x14ac:dyDescent="0.4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</row>
    <row r="223" spans="1:59" x14ac:dyDescent="0.4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</row>
    <row r="224" spans="1:59" x14ac:dyDescent="0.4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</row>
    <row r="225" spans="1:59" x14ac:dyDescent="0.4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</row>
    <row r="226" spans="1:59" x14ac:dyDescent="0.4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</row>
    <row r="227" spans="1:59" x14ac:dyDescent="0.4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</row>
    <row r="228" spans="1:59" x14ac:dyDescent="0.4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</row>
    <row r="229" spans="1:59" x14ac:dyDescent="0.4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</row>
    <row r="230" spans="1:59" x14ac:dyDescent="0.4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</row>
    <row r="231" spans="1:59" x14ac:dyDescent="0.4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</row>
    <row r="232" spans="1:59" x14ac:dyDescent="0.4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</row>
    <row r="233" spans="1:59" x14ac:dyDescent="0.4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</row>
    <row r="234" spans="1:59" x14ac:dyDescent="0.4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</row>
    <row r="235" spans="1:59" x14ac:dyDescent="0.4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</row>
    <row r="236" spans="1:59" x14ac:dyDescent="0.4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</row>
    <row r="237" spans="1:59" x14ac:dyDescent="0.4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</row>
    <row r="238" spans="1:59" x14ac:dyDescent="0.4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</row>
    <row r="239" spans="1:59" x14ac:dyDescent="0.4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</row>
    <row r="240" spans="1:59" x14ac:dyDescent="0.4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</row>
    <row r="241" spans="1:59" x14ac:dyDescent="0.4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</row>
    <row r="242" spans="1:59" x14ac:dyDescent="0.4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</row>
    <row r="243" spans="1:59" x14ac:dyDescent="0.4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</row>
    <row r="244" spans="1:59" x14ac:dyDescent="0.4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</row>
    <row r="245" spans="1:59" x14ac:dyDescent="0.4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</row>
    <row r="246" spans="1:59" x14ac:dyDescent="0.4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</row>
    <row r="247" spans="1:59" x14ac:dyDescent="0.4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</row>
    <row r="248" spans="1:59" x14ac:dyDescent="0.4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</row>
    <row r="249" spans="1:59" x14ac:dyDescent="0.4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</row>
    <row r="250" spans="1:59" x14ac:dyDescent="0.4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</row>
    <row r="251" spans="1:59" x14ac:dyDescent="0.4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</row>
    <row r="252" spans="1:59" x14ac:dyDescent="0.4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</row>
    <row r="253" spans="1:59" x14ac:dyDescent="0.4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</row>
    <row r="254" spans="1:59" x14ac:dyDescent="0.4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</row>
    <row r="255" spans="1:59" x14ac:dyDescent="0.4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</row>
    <row r="256" spans="1:59" x14ac:dyDescent="0.4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</row>
    <row r="257" spans="1:59" x14ac:dyDescent="0.4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</row>
    <row r="258" spans="1:59" x14ac:dyDescent="0.4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</row>
    <row r="259" spans="1:59" x14ac:dyDescent="0.4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</row>
    <row r="260" spans="1:59" x14ac:dyDescent="0.4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</row>
    <row r="261" spans="1:59" x14ac:dyDescent="0.4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</row>
    <row r="262" spans="1:59" x14ac:dyDescent="0.4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</row>
    <row r="263" spans="1:59" x14ac:dyDescent="0.4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</row>
    <row r="264" spans="1:59" x14ac:dyDescent="0.4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</row>
    <row r="265" spans="1:59" x14ac:dyDescent="0.4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</row>
    <row r="266" spans="1:59" x14ac:dyDescent="0.4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</row>
    <row r="267" spans="1:59" x14ac:dyDescent="0.4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</row>
    <row r="268" spans="1:59" x14ac:dyDescent="0.4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</row>
    <row r="269" spans="1:59" x14ac:dyDescent="0.4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</row>
    <row r="270" spans="1:59" x14ac:dyDescent="0.4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</row>
    <row r="271" spans="1:59" x14ac:dyDescent="0.4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</row>
    <row r="272" spans="1:59" x14ac:dyDescent="0.4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</row>
    <row r="273" spans="1:59" x14ac:dyDescent="0.4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</row>
    <row r="274" spans="1:59" x14ac:dyDescent="0.4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</row>
    <row r="275" spans="1:59" x14ac:dyDescent="0.4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</row>
    <row r="276" spans="1:59" x14ac:dyDescent="0.4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</row>
    <row r="277" spans="1:59" x14ac:dyDescent="0.4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</row>
    <row r="278" spans="1:59" x14ac:dyDescent="0.4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</row>
    <row r="279" spans="1:59" x14ac:dyDescent="0.4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</row>
    <row r="280" spans="1:59" x14ac:dyDescent="0.4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</row>
    <row r="281" spans="1:59" x14ac:dyDescent="0.4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</row>
    <row r="282" spans="1:59" x14ac:dyDescent="0.4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</row>
    <row r="283" spans="1:59" x14ac:dyDescent="0.4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</row>
    <row r="284" spans="1:59" x14ac:dyDescent="0.4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</row>
    <row r="285" spans="1:59" x14ac:dyDescent="0.4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</row>
    <row r="286" spans="1:59" x14ac:dyDescent="0.4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</row>
    <row r="287" spans="1:59" x14ac:dyDescent="0.4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</row>
    <row r="288" spans="1:59" x14ac:dyDescent="0.4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</row>
    <row r="289" spans="1:59" x14ac:dyDescent="0.4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</row>
    <row r="290" spans="1:59" x14ac:dyDescent="0.4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</row>
    <row r="291" spans="1:59" x14ac:dyDescent="0.4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</row>
    <row r="292" spans="1:59" x14ac:dyDescent="0.4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</row>
    <row r="293" spans="1:59" x14ac:dyDescent="0.4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</row>
    <row r="294" spans="1:59" x14ac:dyDescent="0.4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</row>
    <row r="295" spans="1:59" x14ac:dyDescent="0.4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</row>
    <row r="296" spans="1:59" x14ac:dyDescent="0.4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</row>
    <row r="297" spans="1:59" x14ac:dyDescent="0.4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</row>
    <row r="298" spans="1:59" x14ac:dyDescent="0.4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</row>
    <row r="299" spans="1:59" x14ac:dyDescent="0.4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</row>
    <row r="300" spans="1:59" x14ac:dyDescent="0.4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</row>
    <row r="301" spans="1:59" x14ac:dyDescent="0.4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</row>
    <row r="302" spans="1:59" x14ac:dyDescent="0.4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</row>
    <row r="303" spans="1:59" x14ac:dyDescent="0.4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</row>
    <row r="304" spans="1:59" x14ac:dyDescent="0.4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</row>
    <row r="305" spans="1:59" x14ac:dyDescent="0.4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</row>
    <row r="306" spans="1:59" x14ac:dyDescent="0.4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</row>
    <row r="307" spans="1:59" x14ac:dyDescent="0.4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</row>
    <row r="308" spans="1:59" x14ac:dyDescent="0.4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</row>
    <row r="309" spans="1:59" x14ac:dyDescent="0.4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</row>
    <row r="310" spans="1:59" x14ac:dyDescent="0.4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</row>
    <row r="311" spans="1:59" x14ac:dyDescent="0.4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</row>
    <row r="312" spans="1:59" x14ac:dyDescent="0.4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</row>
    <row r="313" spans="1:59" x14ac:dyDescent="0.4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</row>
    <row r="314" spans="1:59" x14ac:dyDescent="0.4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</row>
    <row r="315" spans="1:59" x14ac:dyDescent="0.4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</row>
    <row r="316" spans="1:59" x14ac:dyDescent="0.4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</row>
    <row r="317" spans="1:59" x14ac:dyDescent="0.4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</row>
    <row r="318" spans="1:59" x14ac:dyDescent="0.4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</row>
    <row r="319" spans="1:59" x14ac:dyDescent="0.4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</row>
    <row r="320" spans="1:59" x14ac:dyDescent="0.4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</row>
    <row r="321" spans="1:59" x14ac:dyDescent="0.4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</row>
    <row r="322" spans="1:59" x14ac:dyDescent="0.4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</row>
    <row r="323" spans="1:59" x14ac:dyDescent="0.4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</row>
    <row r="324" spans="1:59" x14ac:dyDescent="0.4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</row>
    <row r="325" spans="1:59" x14ac:dyDescent="0.4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</row>
    <row r="326" spans="1:59" x14ac:dyDescent="0.4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</row>
    <row r="327" spans="1:59" x14ac:dyDescent="0.4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</row>
    <row r="328" spans="1:59" x14ac:dyDescent="0.4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</row>
    <row r="329" spans="1:59" x14ac:dyDescent="0.4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</row>
    <row r="330" spans="1:59" x14ac:dyDescent="0.4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</row>
    <row r="331" spans="1:59" x14ac:dyDescent="0.4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</row>
    <row r="332" spans="1:59" x14ac:dyDescent="0.4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</row>
    <row r="333" spans="1:59" x14ac:dyDescent="0.4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</row>
    <row r="334" spans="1:59" x14ac:dyDescent="0.4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</row>
    <row r="335" spans="1:59" x14ac:dyDescent="0.4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</row>
    <row r="336" spans="1:59" x14ac:dyDescent="0.4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</row>
    <row r="337" spans="1:59" x14ac:dyDescent="0.4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</row>
    <row r="338" spans="1:59" x14ac:dyDescent="0.4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</row>
    <row r="339" spans="1:59" x14ac:dyDescent="0.4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</row>
    <row r="340" spans="1:59" x14ac:dyDescent="0.4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</row>
    <row r="341" spans="1:59" x14ac:dyDescent="0.4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</row>
    <row r="342" spans="1:59" x14ac:dyDescent="0.4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</row>
    <row r="343" spans="1:59" x14ac:dyDescent="0.4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</row>
    <row r="344" spans="1:59" x14ac:dyDescent="0.4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</row>
    <row r="345" spans="1:59" x14ac:dyDescent="0.4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</row>
    <row r="346" spans="1:59" x14ac:dyDescent="0.4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</row>
    <row r="347" spans="1:59" x14ac:dyDescent="0.4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</row>
    <row r="348" spans="1:59" x14ac:dyDescent="0.4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</row>
    <row r="349" spans="1:59" x14ac:dyDescent="0.4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</row>
    <row r="350" spans="1:59" x14ac:dyDescent="0.4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</row>
    <row r="351" spans="1:59" x14ac:dyDescent="0.4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</row>
    <row r="352" spans="1:59" x14ac:dyDescent="0.4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</row>
    <row r="353" spans="1:59" x14ac:dyDescent="0.4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</row>
    <row r="354" spans="1:59" x14ac:dyDescent="0.4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</row>
    <row r="355" spans="1:59" x14ac:dyDescent="0.4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</row>
    <row r="356" spans="1:59" x14ac:dyDescent="0.4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</row>
    <row r="357" spans="1:59" x14ac:dyDescent="0.4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</row>
    <row r="358" spans="1:59" x14ac:dyDescent="0.4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</row>
    <row r="359" spans="1:59" x14ac:dyDescent="0.4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</row>
    <row r="360" spans="1:59" x14ac:dyDescent="0.4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</row>
    <row r="361" spans="1:59" x14ac:dyDescent="0.4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</row>
    <row r="362" spans="1:59" x14ac:dyDescent="0.4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</row>
    <row r="363" spans="1:59" x14ac:dyDescent="0.4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</row>
    <row r="364" spans="1:59" x14ac:dyDescent="0.4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</row>
    <row r="365" spans="1:59" x14ac:dyDescent="0.4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</row>
    <row r="366" spans="1:59" x14ac:dyDescent="0.4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</row>
    <row r="367" spans="1:59" x14ac:dyDescent="0.4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</row>
    <row r="368" spans="1:59" x14ac:dyDescent="0.4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</row>
    <row r="369" spans="1:59" x14ac:dyDescent="0.4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</row>
    <row r="370" spans="1:59" x14ac:dyDescent="0.4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</row>
    <row r="371" spans="1:59" x14ac:dyDescent="0.4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</row>
    <row r="372" spans="1:59" x14ac:dyDescent="0.4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</row>
    <row r="373" spans="1:59" x14ac:dyDescent="0.4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</row>
    <row r="374" spans="1:59" x14ac:dyDescent="0.4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</row>
    <row r="375" spans="1:59" x14ac:dyDescent="0.4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</row>
    <row r="376" spans="1:59" x14ac:dyDescent="0.4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</row>
    <row r="377" spans="1:59" x14ac:dyDescent="0.4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</row>
    <row r="378" spans="1:59" x14ac:dyDescent="0.4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</row>
    <row r="379" spans="1:59" x14ac:dyDescent="0.4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</row>
    <row r="380" spans="1:59" x14ac:dyDescent="0.4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</row>
    <row r="381" spans="1:59" x14ac:dyDescent="0.4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</row>
    <row r="382" spans="1:59" x14ac:dyDescent="0.4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</row>
    <row r="383" spans="1:59" x14ac:dyDescent="0.4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</row>
    <row r="384" spans="1:59" x14ac:dyDescent="0.4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</row>
    <row r="385" spans="1:59" x14ac:dyDescent="0.4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</row>
    <row r="386" spans="1:59" x14ac:dyDescent="0.4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</row>
    <row r="387" spans="1:59" x14ac:dyDescent="0.4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</row>
    <row r="388" spans="1:59" x14ac:dyDescent="0.4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</row>
    <row r="389" spans="1:59" x14ac:dyDescent="0.4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</row>
    <row r="390" spans="1:59" x14ac:dyDescent="0.4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</row>
    <row r="391" spans="1:59" x14ac:dyDescent="0.4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</row>
    <row r="392" spans="1:59" x14ac:dyDescent="0.4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</row>
    <row r="393" spans="1:59" x14ac:dyDescent="0.4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</row>
    <row r="394" spans="1:59" x14ac:dyDescent="0.4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</row>
    <row r="395" spans="1:59" x14ac:dyDescent="0.4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</row>
    <row r="396" spans="1:59" x14ac:dyDescent="0.4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</row>
    <row r="397" spans="1:59" x14ac:dyDescent="0.4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</row>
    <row r="398" spans="1:59" x14ac:dyDescent="0.4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</row>
    <row r="399" spans="1:59" x14ac:dyDescent="0.4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</row>
    <row r="400" spans="1:59" x14ac:dyDescent="0.4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</row>
    <row r="401" spans="1:59" x14ac:dyDescent="0.4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</row>
    <row r="402" spans="1:59" x14ac:dyDescent="0.4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</row>
    <row r="403" spans="1:59" x14ac:dyDescent="0.4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</row>
    <row r="404" spans="1:59" x14ac:dyDescent="0.4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</row>
    <row r="405" spans="1:59" x14ac:dyDescent="0.4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</row>
    <row r="406" spans="1:59" x14ac:dyDescent="0.4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</row>
    <row r="407" spans="1:59" x14ac:dyDescent="0.4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</row>
    <row r="408" spans="1:59" x14ac:dyDescent="0.4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</row>
    <row r="409" spans="1:59" x14ac:dyDescent="0.4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</row>
    <row r="410" spans="1:59" x14ac:dyDescent="0.4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</row>
    <row r="411" spans="1:59" x14ac:dyDescent="0.4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</row>
    <row r="412" spans="1:59" x14ac:dyDescent="0.4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</row>
    <row r="413" spans="1:59" x14ac:dyDescent="0.4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</row>
    <row r="414" spans="1:59" x14ac:dyDescent="0.4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</row>
    <row r="415" spans="1:59" x14ac:dyDescent="0.4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</row>
    <row r="416" spans="1:59" x14ac:dyDescent="0.4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</row>
    <row r="417" spans="1:59" x14ac:dyDescent="0.4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</row>
    <row r="418" spans="1:59" x14ac:dyDescent="0.4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</row>
    <row r="419" spans="1:59" x14ac:dyDescent="0.4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</row>
    <row r="420" spans="1:59" x14ac:dyDescent="0.4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</row>
    <row r="421" spans="1:59" x14ac:dyDescent="0.4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</row>
    <row r="422" spans="1:59" x14ac:dyDescent="0.4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</row>
    <row r="423" spans="1:59" x14ac:dyDescent="0.4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</row>
    <row r="424" spans="1:59" x14ac:dyDescent="0.4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</row>
    <row r="425" spans="1:59" x14ac:dyDescent="0.4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</row>
    <row r="426" spans="1:59" x14ac:dyDescent="0.4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</row>
    <row r="427" spans="1:59" x14ac:dyDescent="0.4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</row>
    <row r="428" spans="1:59" x14ac:dyDescent="0.4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</row>
    <row r="429" spans="1:59" x14ac:dyDescent="0.4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</row>
    <row r="430" spans="1:59" x14ac:dyDescent="0.4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</row>
    <row r="431" spans="1:59" x14ac:dyDescent="0.4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</row>
    <row r="432" spans="1:59" x14ac:dyDescent="0.4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</row>
    <row r="433" spans="1:59" x14ac:dyDescent="0.4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</row>
    <row r="434" spans="1:59" x14ac:dyDescent="0.4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</row>
    <row r="435" spans="1:59" x14ac:dyDescent="0.4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</row>
    <row r="436" spans="1:59" x14ac:dyDescent="0.4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</row>
    <row r="437" spans="1:59" x14ac:dyDescent="0.4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</row>
    <row r="438" spans="1:59" x14ac:dyDescent="0.4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</row>
    <row r="439" spans="1:59" x14ac:dyDescent="0.4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</row>
    <row r="440" spans="1:59" x14ac:dyDescent="0.4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</row>
    <row r="441" spans="1:59" x14ac:dyDescent="0.4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</row>
    <row r="442" spans="1:59" x14ac:dyDescent="0.4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</row>
    <row r="443" spans="1:59" x14ac:dyDescent="0.4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</row>
    <row r="444" spans="1:59" x14ac:dyDescent="0.4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</row>
    <row r="445" spans="1:59" x14ac:dyDescent="0.4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</row>
    <row r="446" spans="1:59" x14ac:dyDescent="0.4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</row>
    <row r="447" spans="1:59" x14ac:dyDescent="0.4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</row>
    <row r="448" spans="1:59" x14ac:dyDescent="0.4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</row>
    <row r="449" spans="1:59" x14ac:dyDescent="0.4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</row>
    <row r="450" spans="1:59" x14ac:dyDescent="0.4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</row>
    <row r="451" spans="1:59" x14ac:dyDescent="0.4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</row>
    <row r="452" spans="1:59" x14ac:dyDescent="0.4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</row>
    <row r="453" spans="1:59" x14ac:dyDescent="0.4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</row>
    <row r="454" spans="1:59" x14ac:dyDescent="0.4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</row>
    <row r="455" spans="1:59" x14ac:dyDescent="0.4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</row>
    <row r="456" spans="1:59" x14ac:dyDescent="0.4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</row>
    <row r="457" spans="1:59" x14ac:dyDescent="0.4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</row>
    <row r="458" spans="1:59" x14ac:dyDescent="0.4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</row>
    <row r="459" spans="1:59" x14ac:dyDescent="0.4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822"/>
  <sheetViews>
    <sheetView workbookViewId="0">
      <selection activeCell="C39" sqref="C39"/>
    </sheetView>
  </sheetViews>
  <sheetFormatPr defaultColWidth="8.86328125" defaultRowHeight="12.75" x14ac:dyDescent="0.35"/>
  <sheetData>
    <row r="1" spans="1:186" ht="15.4" x14ac:dyDescent="0.35">
      <c r="A1" s="12"/>
      <c r="B1" s="2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</row>
    <row r="2" spans="1:186" ht="15.4" x14ac:dyDescent="0.45">
      <c r="A2" s="12"/>
      <c r="B2" s="64" t="s">
        <v>142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</row>
    <row r="3" spans="1:186" ht="14.25" thickBot="1" x14ac:dyDescent="0.4">
      <c r="A3" s="12"/>
      <c r="B3" s="13" t="s">
        <v>92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</row>
    <row r="4" spans="1:186" ht="13.5" thickTop="1" x14ac:dyDescent="0.4">
      <c r="A4" s="12"/>
      <c r="B4" s="14"/>
      <c r="C4" s="14"/>
      <c r="D4" s="14"/>
      <c r="E4" s="14"/>
      <c r="F4" s="15" t="s">
        <v>86</v>
      </c>
      <c r="G4" s="15"/>
      <c r="H4" s="14"/>
      <c r="I4" s="15" t="s">
        <v>86</v>
      </c>
      <c r="J4" s="15"/>
      <c r="K4" s="14"/>
      <c r="L4" s="14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</row>
    <row r="5" spans="1:186" ht="13.15" x14ac:dyDescent="0.4">
      <c r="A5" s="12"/>
      <c r="B5" s="16" t="s">
        <v>87</v>
      </c>
      <c r="C5" s="16" t="s">
        <v>88</v>
      </c>
      <c r="D5" s="17"/>
      <c r="E5" s="17"/>
      <c r="F5" s="16" t="s">
        <v>89</v>
      </c>
      <c r="G5" s="16"/>
      <c r="H5" s="17"/>
      <c r="I5" s="16" t="s">
        <v>89</v>
      </c>
      <c r="J5" s="16"/>
      <c r="K5" s="17"/>
      <c r="L5" s="1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</row>
    <row r="6" spans="1:186" ht="13.15" x14ac:dyDescent="0.4">
      <c r="A6" s="12"/>
      <c r="B6" s="17"/>
      <c r="C6" s="17"/>
      <c r="D6" s="17"/>
      <c r="E6" s="17"/>
      <c r="F6" s="16" t="s">
        <v>90</v>
      </c>
      <c r="G6" s="16"/>
      <c r="H6" s="17"/>
      <c r="I6" s="16" t="s">
        <v>91</v>
      </c>
      <c r="J6" s="16"/>
      <c r="K6" s="17"/>
      <c r="L6" s="1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</row>
    <row r="7" spans="1:186" x14ac:dyDescent="0.35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</row>
    <row r="8" spans="1:186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</row>
    <row r="9" spans="1:186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</row>
    <row r="10" spans="1:186" ht="13.15" x14ac:dyDescent="0.4">
      <c r="A10" s="12"/>
      <c r="B10" s="19" t="s">
        <v>93</v>
      </c>
      <c r="C10" s="20" t="str">
        <f>'Data by region'!C30</f>
        <v>Austria</v>
      </c>
      <c r="D10" s="12"/>
      <c r="E10" s="12"/>
      <c r="F10" s="20">
        <f>'Data by region'!H30</f>
        <v>3</v>
      </c>
      <c r="G10" s="12"/>
      <c r="H10" s="12"/>
      <c r="I10" s="20">
        <f>'Data by region'!M30</f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</row>
    <row r="11" spans="1:186" ht="13.15" x14ac:dyDescent="0.4">
      <c r="A11" s="12"/>
      <c r="B11" s="12"/>
      <c r="C11" s="20" t="str">
        <f>'Data by region'!C31</f>
        <v>Belgium</v>
      </c>
      <c r="D11" s="12"/>
      <c r="E11" s="12"/>
      <c r="F11" s="20">
        <f>'Data by region'!H31</f>
        <v>10</v>
      </c>
      <c r="G11" s="12"/>
      <c r="H11" s="12"/>
      <c r="I11" s="20">
        <f>'Data by region'!M31</f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</row>
    <row r="12" spans="1:186" ht="13.15" x14ac:dyDescent="0.4">
      <c r="A12" s="12"/>
      <c r="B12" s="12"/>
      <c r="C12" s="20" t="str">
        <f>'Data by region'!C32</f>
        <v>Denmark</v>
      </c>
      <c r="D12" s="12"/>
      <c r="E12" s="12"/>
      <c r="F12" s="20">
        <f>'Data by region'!H32</f>
        <v>10</v>
      </c>
      <c r="G12" s="12"/>
      <c r="H12" s="12"/>
      <c r="I12" s="20">
        <f>'Data by region'!M32</f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</row>
    <row r="13" spans="1:186" ht="13.15" x14ac:dyDescent="0.4">
      <c r="A13" s="12"/>
      <c r="B13" s="12"/>
      <c r="C13" s="20" t="str">
        <f>'Data by region'!C33</f>
        <v>Finland</v>
      </c>
      <c r="D13" s="12"/>
      <c r="E13" s="12"/>
      <c r="F13" s="20">
        <f>'Data by region'!H33</f>
        <v>5</v>
      </c>
      <c r="G13" s="12"/>
      <c r="H13" s="12"/>
      <c r="I13" s="20">
        <f>'Data by region'!M33</f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</row>
    <row r="14" spans="1:186" ht="13.15" x14ac:dyDescent="0.4">
      <c r="A14" s="12"/>
      <c r="B14" s="12"/>
      <c r="C14" s="20" t="str">
        <f>'Data by region'!C34</f>
        <v>France</v>
      </c>
      <c r="D14" s="12"/>
      <c r="E14" s="12"/>
      <c r="F14" s="20">
        <f>'Data by region'!H34</f>
        <v>15</v>
      </c>
      <c r="G14" s="12"/>
      <c r="H14" s="12"/>
      <c r="I14" s="20">
        <f>'Data by region'!M34</f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</row>
    <row r="15" spans="1:186" ht="13.15" x14ac:dyDescent="0.4">
      <c r="A15" s="12"/>
      <c r="B15" s="12"/>
      <c r="C15" s="20" t="str">
        <f>'Data by region'!C35</f>
        <v>Germany</v>
      </c>
      <c r="D15" s="12"/>
      <c r="E15" s="12"/>
      <c r="F15" s="20">
        <f>'Data by region'!H35</f>
        <v>8</v>
      </c>
      <c r="G15" s="12"/>
      <c r="H15" s="12"/>
      <c r="I15" s="20">
        <f>'Data by region'!M35</f>
        <v>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</row>
    <row r="16" spans="1:186" ht="13.15" x14ac:dyDescent="0.4">
      <c r="A16" s="12"/>
      <c r="B16" s="12"/>
      <c r="C16" s="20" t="str">
        <f>'Data by region'!C36</f>
        <v>Greece</v>
      </c>
      <c r="D16" s="12"/>
      <c r="E16" s="12"/>
      <c r="F16" s="20">
        <f>'Data by region'!H36</f>
        <v>2</v>
      </c>
      <c r="G16" s="12"/>
      <c r="H16" s="12"/>
      <c r="I16" s="20">
        <f>'Data by region'!M36</f>
        <v>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</row>
    <row r="17" spans="1:186" ht="13.15" x14ac:dyDescent="0.4">
      <c r="A17" s="12"/>
      <c r="B17" s="12"/>
      <c r="C17" s="20" t="str">
        <f>'Data by region'!C37</f>
        <v>Italy</v>
      </c>
      <c r="D17" s="12"/>
      <c r="E17" s="12"/>
      <c r="F17" s="20">
        <f>'Data by region'!H37</f>
        <v>11</v>
      </c>
      <c r="G17" s="12"/>
      <c r="H17" s="12"/>
      <c r="I17" s="20">
        <f>'Data by region'!M37</f>
        <v>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</row>
    <row r="18" spans="1:186" ht="13.15" x14ac:dyDescent="0.4">
      <c r="A18" s="12"/>
      <c r="B18" s="12"/>
      <c r="C18" s="20" t="str">
        <f>'Data by region'!C38</f>
        <v>Hungary</v>
      </c>
      <c r="D18" s="12"/>
      <c r="E18" s="12"/>
      <c r="F18" s="20">
        <f>'Data by region'!H38</f>
        <v>2</v>
      </c>
      <c r="G18" s="12"/>
      <c r="H18" s="12"/>
      <c r="I18" s="20">
        <f>'Data by region'!M38</f>
        <v>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</row>
    <row r="19" spans="1:186" ht="13.15" x14ac:dyDescent="0.4">
      <c r="A19" s="12"/>
      <c r="B19" s="12"/>
      <c r="C19" s="20" t="str">
        <f>'Data by region'!C39</f>
        <v>Netherlands</v>
      </c>
      <c r="D19" s="12"/>
      <c r="E19" s="12"/>
      <c r="F19" s="20">
        <f>'Data by region'!H39</f>
        <v>4</v>
      </c>
      <c r="G19" s="12"/>
      <c r="H19" s="12"/>
      <c r="I19" s="20">
        <f>'Data by region'!M39</f>
        <v>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</row>
    <row r="20" spans="1:186" ht="13.15" x14ac:dyDescent="0.4">
      <c r="A20" s="12"/>
      <c r="B20" s="12"/>
      <c r="C20" s="20" t="str">
        <f>'Data by region'!C40</f>
        <v>Norway</v>
      </c>
      <c r="D20" s="12"/>
      <c r="E20" s="12"/>
      <c r="F20" s="20">
        <f>'Data by region'!H40</f>
        <v>6</v>
      </c>
      <c r="G20" s="12"/>
      <c r="H20" s="12"/>
      <c r="I20" s="20">
        <f>'Data by region'!M40</f>
        <v>1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</row>
    <row r="21" spans="1:186" ht="13.15" x14ac:dyDescent="0.4">
      <c r="A21" s="12"/>
      <c r="B21" s="12"/>
      <c r="C21" s="20" t="str">
        <f>'Data by region'!C41</f>
        <v>Poland</v>
      </c>
      <c r="D21" s="12"/>
      <c r="E21" s="12"/>
      <c r="F21" s="20">
        <f>'Data by region'!H41</f>
        <v>1</v>
      </c>
      <c r="G21" s="12"/>
      <c r="H21" s="12"/>
      <c r="I21" s="20">
        <f>'Data by region'!M41</f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</row>
    <row r="22" spans="1:186" ht="13.15" x14ac:dyDescent="0.4">
      <c r="A22" s="12"/>
      <c r="B22" s="12"/>
      <c r="C22" s="20" t="str">
        <f>'Data by region'!C42</f>
        <v>Portugal</v>
      </c>
      <c r="D22" s="12"/>
      <c r="E22" s="12"/>
      <c r="F22" s="20">
        <f>'Data by region'!H42</f>
        <v>5</v>
      </c>
      <c r="G22" s="12"/>
      <c r="H22" s="12"/>
      <c r="I22" s="20">
        <f>'Data by region'!M42</f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</row>
    <row r="23" spans="1:186" ht="13.15" x14ac:dyDescent="0.4">
      <c r="A23" s="12"/>
      <c r="B23" s="12"/>
      <c r="C23" s="20" t="str">
        <f>'Data by region'!C43</f>
        <v>Romania</v>
      </c>
      <c r="D23" s="12"/>
      <c r="E23" s="12"/>
      <c r="F23" s="20">
        <f>'Data by region'!H43</f>
        <v>1</v>
      </c>
      <c r="G23" s="12"/>
      <c r="H23" s="12"/>
      <c r="I23" s="20">
        <f>'Data by region'!M43</f>
        <v>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</row>
    <row r="24" spans="1:186" ht="13.15" x14ac:dyDescent="0.4">
      <c r="A24" s="12"/>
      <c r="B24" s="12"/>
      <c r="C24" s="20" t="str">
        <f>'Data by region'!C44</f>
        <v>Russia</v>
      </c>
      <c r="D24" s="12"/>
      <c r="E24" s="12"/>
      <c r="F24" s="20">
        <f>'Data by region'!H44</f>
        <v>2</v>
      </c>
      <c r="G24" s="12"/>
      <c r="H24" s="12"/>
      <c r="I24" s="20">
        <f>'Data by region'!M44</f>
        <v>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</row>
    <row r="25" spans="1:186" ht="13.15" x14ac:dyDescent="0.4">
      <c r="A25" s="12"/>
      <c r="B25" s="12"/>
      <c r="C25" s="20" t="str">
        <f>'Data by region'!C45</f>
        <v>Spain</v>
      </c>
      <c r="D25" s="12"/>
      <c r="E25" s="12"/>
      <c r="F25" s="20">
        <f>'Data by region'!H45</f>
        <v>8</v>
      </c>
      <c r="G25" s="12"/>
      <c r="H25" s="12"/>
      <c r="I25" s="20">
        <f>'Data by region'!M45</f>
        <v>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</row>
    <row r="26" spans="1:186" ht="13.15" x14ac:dyDescent="0.4">
      <c r="A26" s="12"/>
      <c r="B26" s="12"/>
      <c r="C26" s="20" t="str">
        <f>'Data by region'!C46</f>
        <v>Sweden</v>
      </c>
      <c r="D26" s="12"/>
      <c r="E26" s="12"/>
      <c r="F26" s="20">
        <f>'Data by region'!H46</f>
        <v>5</v>
      </c>
      <c r="G26" s="12"/>
      <c r="H26" s="12"/>
      <c r="I26" s="20">
        <f>'Data by region'!M46</f>
        <v>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</row>
    <row r="27" spans="1:186" ht="13.15" x14ac:dyDescent="0.4">
      <c r="A27" s="12"/>
      <c r="B27" s="12"/>
      <c r="C27" s="20" t="str">
        <f>'Data by region'!C47</f>
        <v>Turkey/Ottoman Empire</v>
      </c>
      <c r="D27" s="12"/>
      <c r="E27" s="12"/>
      <c r="F27" s="20">
        <f>'Data by region'!H47</f>
        <v>2</v>
      </c>
      <c r="G27" s="12"/>
      <c r="H27" s="12"/>
      <c r="I27" s="20">
        <f>'Data by region'!M47</f>
        <v>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</row>
    <row r="28" spans="1:186" ht="13.15" x14ac:dyDescent="0.4">
      <c r="A28" s="12"/>
      <c r="B28" s="12"/>
      <c r="C28" s="20" t="str">
        <f>'Data by region'!C48</f>
        <v>United Kingdom</v>
      </c>
      <c r="D28" s="12"/>
      <c r="E28" s="12"/>
      <c r="F28" s="20">
        <f>'Data by region'!H48</f>
        <v>12</v>
      </c>
      <c r="G28" s="12"/>
      <c r="H28" s="12"/>
      <c r="I28" s="20">
        <f>'Data by region'!M48</f>
        <v>4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</row>
    <row r="29" spans="1:186" ht="13.15" x14ac:dyDescent="0.4">
      <c r="A29" s="12"/>
      <c r="B29" s="19" t="s">
        <v>11</v>
      </c>
      <c r="C29" s="20"/>
      <c r="D29" s="12"/>
      <c r="E29" s="12"/>
      <c r="F29" s="20"/>
      <c r="G29" s="12"/>
      <c r="H29" s="12"/>
      <c r="I29" s="2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</row>
    <row r="30" spans="1:186" ht="13.15" x14ac:dyDescent="0.4">
      <c r="A30" s="12"/>
      <c r="B30" s="12"/>
      <c r="C30" s="20" t="str">
        <f>'Data by region'!C50</f>
        <v>Argentina</v>
      </c>
      <c r="D30" s="12"/>
      <c r="E30" s="12"/>
      <c r="F30" s="20">
        <f>'Data by region'!H50</f>
        <v>9</v>
      </c>
      <c r="G30" s="12"/>
      <c r="H30" s="12"/>
      <c r="I30" s="20">
        <f>'Data by region'!M50</f>
        <v>4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</row>
    <row r="31" spans="1:186" ht="13.15" x14ac:dyDescent="0.4">
      <c r="A31" s="12"/>
      <c r="B31" s="12"/>
      <c r="C31" s="20" t="str">
        <f>'Data by region'!C51</f>
        <v>Bolivia</v>
      </c>
      <c r="D31" s="12"/>
      <c r="E31" s="12"/>
      <c r="F31" s="20">
        <f>'Data by region'!H51</f>
        <v>3</v>
      </c>
      <c r="G31" s="12"/>
      <c r="H31" s="12"/>
      <c r="I31" s="20">
        <f>'Data by region'!M51</f>
        <v>3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</row>
    <row r="32" spans="1:186" ht="13.15" x14ac:dyDescent="0.4">
      <c r="A32" s="12"/>
      <c r="B32" s="12"/>
      <c r="C32" s="20" t="str">
        <f>'Data by region'!C52</f>
        <v>Brazil</v>
      </c>
      <c r="D32" s="12"/>
      <c r="E32" s="12"/>
      <c r="F32" s="20">
        <f>'Data by region'!H52</f>
        <v>11</v>
      </c>
      <c r="G32" s="12"/>
      <c r="H32" s="12"/>
      <c r="I32" s="20">
        <f>'Data by region'!M52</f>
        <v>3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</row>
    <row r="33" spans="1:186" ht="13.15" x14ac:dyDescent="0.4">
      <c r="A33" s="12"/>
      <c r="B33" s="12"/>
      <c r="C33" s="20" t="str">
        <f>'Data by region'!C53</f>
        <v>Chile</v>
      </c>
      <c r="D33" s="12"/>
      <c r="E33" s="12"/>
      <c r="F33" s="20">
        <f>'Data by region'!H53</f>
        <v>7</v>
      </c>
      <c r="G33" s="12"/>
      <c r="H33" s="12"/>
      <c r="I33" s="20">
        <f>'Data by region'!M53</f>
        <v>2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</row>
    <row r="34" spans="1:186" ht="13.15" x14ac:dyDescent="0.4">
      <c r="A34" s="12"/>
      <c r="B34" s="12"/>
      <c r="C34" s="20" t="str">
        <f>'Data by region'!C54</f>
        <v>Colombia</v>
      </c>
      <c r="D34" s="12"/>
      <c r="E34" s="12"/>
      <c r="F34" s="20">
        <f>'Data by region'!H54</f>
        <v>2</v>
      </c>
      <c r="G34" s="12"/>
      <c r="H34" s="12"/>
      <c r="I34" s="20">
        <f>'Data by region'!M54</f>
        <v>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</row>
    <row r="35" spans="1:186" ht="13.15" x14ac:dyDescent="0.4">
      <c r="A35" s="12"/>
      <c r="B35" s="12"/>
      <c r="C35" s="20" t="str">
        <f>'Data by region'!C55</f>
        <v>Costa Rica</v>
      </c>
      <c r="D35" s="12"/>
      <c r="E35" s="12"/>
      <c r="F35" s="20">
        <f>'Data by region'!H55</f>
        <v>2</v>
      </c>
      <c r="G35" s="12"/>
      <c r="H35" s="12"/>
      <c r="I35" s="20">
        <f>'Data by region'!M55</f>
        <v>2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</row>
    <row r="36" spans="1:186" ht="13.15" x14ac:dyDescent="0.4">
      <c r="A36" s="12"/>
      <c r="B36" s="12"/>
      <c r="C36" s="20" t="str">
        <f>'Data by region'!C56</f>
        <v>Dominican Republic</v>
      </c>
      <c r="D36" s="12"/>
      <c r="E36" s="12"/>
      <c r="F36" s="20">
        <f>'Data by region'!H56</f>
        <v>2</v>
      </c>
      <c r="G36" s="12"/>
      <c r="H36" s="12"/>
      <c r="I36" s="20">
        <f>'Data by region'!M56</f>
        <v>2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</row>
    <row r="37" spans="1:186" ht="13.15" x14ac:dyDescent="0.4">
      <c r="A37" s="12"/>
      <c r="B37" s="12"/>
      <c r="C37" s="20" t="str">
        <f>'Data by region'!C57</f>
        <v xml:space="preserve">Ecuador </v>
      </c>
      <c r="D37" s="12"/>
      <c r="E37" s="12"/>
      <c r="F37" s="20">
        <f>'Data by region'!H57</f>
        <v>2</v>
      </c>
      <c r="G37" s="12"/>
      <c r="H37" s="12"/>
      <c r="I37" s="20">
        <f>'Data by region'!M57</f>
        <v>2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</row>
    <row r="38" spans="1:186" ht="13.15" x14ac:dyDescent="0.4">
      <c r="A38" s="12"/>
      <c r="B38" s="12"/>
      <c r="C38" s="20" t="str">
        <f>'Data by region'!C58</f>
        <v>El Salvador</v>
      </c>
      <c r="D38" s="12"/>
      <c r="E38" s="12"/>
      <c r="F38" s="20">
        <f>'Data by region'!H58</f>
        <v>2</v>
      </c>
      <c r="G38" s="12"/>
      <c r="H38" s="12"/>
      <c r="I38" s="20">
        <f>'Data by region'!M58</f>
        <v>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</row>
    <row r="39" spans="1:186" ht="13.15" x14ac:dyDescent="0.4">
      <c r="A39" s="12"/>
      <c r="B39" s="12"/>
      <c r="C39" s="20" t="str">
        <f>'Data by region'!C59</f>
        <v xml:space="preserve">Guatemala </v>
      </c>
      <c r="D39" s="12"/>
      <c r="E39" s="12"/>
      <c r="F39" s="20">
        <f>'Data by region'!H59</f>
        <v>3</v>
      </c>
      <c r="G39" s="12"/>
      <c r="H39" s="12"/>
      <c r="I39" s="20">
        <f>'Data by region'!M59</f>
        <v>3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</row>
    <row r="40" spans="1:186" ht="13.15" x14ac:dyDescent="0.4">
      <c r="A40" s="12"/>
      <c r="B40" s="12"/>
      <c r="C40" s="20" t="str">
        <f>'Data by region'!C60</f>
        <v>Honduras</v>
      </c>
      <c r="D40" s="12"/>
      <c r="E40" s="12"/>
      <c r="F40" s="20">
        <f>'Data by region'!H60</f>
        <v>1</v>
      </c>
      <c r="G40" s="12"/>
      <c r="H40" s="12"/>
      <c r="I40" s="20">
        <f>'Data by region'!M60</f>
        <v>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</row>
    <row r="41" spans="1:186" ht="13.15" x14ac:dyDescent="0.4">
      <c r="A41" s="12"/>
      <c r="B41" s="12"/>
      <c r="C41" s="20" t="str">
        <f>'Data by region'!C61</f>
        <v>Mexico</v>
      </c>
      <c r="D41" s="12"/>
      <c r="E41" s="12"/>
      <c r="F41" s="20">
        <f>'Data by region'!H61</f>
        <v>7</v>
      </c>
      <c r="G41" s="12"/>
      <c r="H41" s="12"/>
      <c r="I41" s="20">
        <f>'Data by region'!M61</f>
        <v>2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</row>
    <row r="42" spans="1:186" ht="13.15" x14ac:dyDescent="0.4">
      <c r="A42" s="12"/>
      <c r="B42" s="12"/>
      <c r="C42" s="20" t="str">
        <f>'Data by region'!C62</f>
        <v>Nicaragua</v>
      </c>
      <c r="D42" s="12"/>
      <c r="E42" s="12"/>
      <c r="F42" s="20">
        <f>'Data by region'!H62</f>
        <v>1</v>
      </c>
      <c r="G42" s="12"/>
      <c r="H42" s="12"/>
      <c r="I42" s="20">
        <f>'Data by region'!M62</f>
        <v>1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</row>
    <row r="43" spans="1:186" ht="13.15" x14ac:dyDescent="0.4">
      <c r="A43" s="12"/>
      <c r="B43" s="12"/>
      <c r="C43" s="20" t="str">
        <f>'Data by region'!C63</f>
        <v>Panama</v>
      </c>
      <c r="D43" s="12"/>
      <c r="E43" s="12"/>
      <c r="F43" s="20">
        <f>'Data by region'!H63</f>
        <v>1</v>
      </c>
      <c r="G43" s="12"/>
      <c r="H43" s="12"/>
      <c r="I43" s="20">
        <f>'Data by region'!M63</f>
        <v>1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</row>
    <row r="44" spans="1:186" ht="13.15" x14ac:dyDescent="0.4">
      <c r="A44" s="12"/>
      <c r="B44" s="12"/>
      <c r="C44" s="20" t="str">
        <f>'Data by region'!C64</f>
        <v>Paraguay</v>
      </c>
      <c r="D44" s="12"/>
      <c r="E44" s="12"/>
      <c r="F44" s="20">
        <f>'Data by region'!H64</f>
        <v>2</v>
      </c>
      <c r="G44" s="12"/>
      <c r="H44" s="12"/>
      <c r="I44" s="20">
        <f>'Data by region'!M64</f>
        <v>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</row>
    <row r="45" spans="1:186" ht="13.15" x14ac:dyDescent="0.4">
      <c r="A45" s="12"/>
      <c r="B45" s="12"/>
      <c r="C45" s="20" t="str">
        <f>'Data by region'!C65</f>
        <v>Peru</v>
      </c>
      <c r="D45" s="12"/>
      <c r="E45" s="12"/>
      <c r="F45" s="20">
        <f>'Data by region'!H65</f>
        <v>3</v>
      </c>
      <c r="G45" s="12"/>
      <c r="H45" s="12"/>
      <c r="I45" s="20">
        <f>'Data by region'!M65</f>
        <v>1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</row>
    <row r="46" spans="1:186" ht="13.15" x14ac:dyDescent="0.4">
      <c r="A46" s="12"/>
      <c r="B46" s="12"/>
      <c r="C46" s="20" t="str">
        <f>'Data by region'!C66</f>
        <v>Uruguay</v>
      </c>
      <c r="D46" s="12"/>
      <c r="E46" s="12"/>
      <c r="F46" s="20">
        <f>'Data by region'!H66</f>
        <v>5</v>
      </c>
      <c r="G46" s="12"/>
      <c r="H46" s="12"/>
      <c r="I46" s="20">
        <f>'Data by region'!M66</f>
        <v>2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</row>
    <row r="47" spans="1:186" ht="13.15" x14ac:dyDescent="0.4">
      <c r="A47" s="12"/>
      <c r="B47" s="12"/>
      <c r="C47" s="20" t="str">
        <f>'Data by region'!C67</f>
        <v>Venezuela</v>
      </c>
      <c r="D47" s="12"/>
      <c r="E47" s="12"/>
      <c r="F47" s="20">
        <f>'Data by region'!H67</f>
        <v>2</v>
      </c>
      <c r="G47" s="12"/>
      <c r="H47" s="12"/>
      <c r="I47" s="20">
        <f>'Data by region'!M67</f>
        <v>2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</row>
    <row r="48" spans="1:186" ht="13.15" x14ac:dyDescent="0.4">
      <c r="A48" s="12"/>
      <c r="B48" s="12"/>
      <c r="C48" s="20" t="str">
        <f>'Data by region'!C70</f>
        <v>Canada</v>
      </c>
      <c r="D48" s="12"/>
      <c r="E48" s="12"/>
      <c r="F48" s="20">
        <f>'Data by region'!H70</f>
        <v>8</v>
      </c>
      <c r="G48" s="12"/>
      <c r="H48" s="12"/>
      <c r="I48" s="20">
        <f>'Data by region'!M70</f>
        <v>1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</row>
    <row r="49" spans="1:186" ht="13.15" x14ac:dyDescent="0.4">
      <c r="A49" s="12"/>
      <c r="B49" s="12"/>
      <c r="C49" s="20" t="str">
        <f>'Data by region'!C71</f>
        <v>United States</v>
      </c>
      <c r="D49" s="12"/>
      <c r="E49" s="12"/>
      <c r="F49" s="20">
        <f>'Data by region'!H71</f>
        <v>13</v>
      </c>
      <c r="G49" s="12"/>
      <c r="H49" s="12"/>
      <c r="I49" s="20">
        <f>'Data by region'!M71</f>
        <v>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</row>
    <row r="50" spans="1:186" ht="13.15" x14ac:dyDescent="0.4">
      <c r="A50" s="12"/>
      <c r="B50" s="12"/>
      <c r="C50" s="20" t="str">
        <f>'Data by region'!C73</f>
        <v>Australia</v>
      </c>
      <c r="D50" s="12"/>
      <c r="E50" s="12"/>
      <c r="F50" s="20">
        <f>'Data by region'!H73</f>
        <v>3</v>
      </c>
      <c r="G50" s="12"/>
      <c r="H50" s="12"/>
      <c r="I50" s="20">
        <f>'Data by region'!M73</f>
        <v>2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</row>
    <row r="51" spans="1:186" ht="13.5" thickBot="1" x14ac:dyDescent="0.45">
      <c r="A51" s="12"/>
      <c r="B51" s="12"/>
      <c r="C51" s="22" t="str">
        <f>'Data by region'!C74</f>
        <v>New Zealand</v>
      </c>
      <c r="D51" s="21"/>
      <c r="E51" s="21"/>
      <c r="F51" s="22">
        <f>'Data by region'!H74</f>
        <v>1</v>
      </c>
      <c r="G51" s="21"/>
      <c r="H51" s="21"/>
      <c r="I51" s="22">
        <f>'Data by region'!M74</f>
        <v>1</v>
      </c>
      <c r="J51" s="21"/>
      <c r="K51" s="21"/>
      <c r="L51" s="2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</row>
    <row r="52" spans="1:186" ht="18" thickTop="1" x14ac:dyDescent="0.35">
      <c r="A52" s="12"/>
      <c r="B52" s="12"/>
      <c r="C52" s="23" t="s">
        <v>94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</row>
    <row r="53" spans="1:186" ht="13.15" x14ac:dyDescent="0.4">
      <c r="A53" s="12"/>
      <c r="B53" s="12"/>
      <c r="C53" s="20" t="s">
        <v>95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</row>
    <row r="54" spans="1:186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</row>
    <row r="55" spans="1:186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</row>
    <row r="56" spans="1:186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</row>
    <row r="57" spans="1:186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</row>
    <row r="58" spans="1:186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</row>
    <row r="59" spans="1:186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</row>
    <row r="60" spans="1:186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</row>
    <row r="61" spans="1:186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</row>
    <row r="62" spans="1:186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</row>
    <row r="63" spans="1:186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</row>
    <row r="64" spans="1:186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</row>
    <row r="65" spans="1:186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</row>
    <row r="66" spans="1:186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</row>
    <row r="67" spans="1:186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</row>
    <row r="68" spans="1:186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</row>
    <row r="69" spans="1:186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</row>
    <row r="70" spans="1:186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</row>
    <row r="71" spans="1:186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</row>
    <row r="72" spans="1:186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</row>
    <row r="73" spans="1:186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</row>
    <row r="74" spans="1:186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</row>
    <row r="75" spans="1:186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</row>
    <row r="76" spans="1:186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</row>
    <row r="77" spans="1:186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</row>
    <row r="78" spans="1:186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</row>
    <row r="79" spans="1:186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</row>
    <row r="80" spans="1:186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</row>
    <row r="81" spans="1:186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</row>
    <row r="82" spans="1:186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</row>
    <row r="83" spans="1:186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</row>
    <row r="84" spans="1:186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</row>
    <row r="85" spans="1:186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</row>
    <row r="86" spans="1:186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</row>
    <row r="87" spans="1:186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</row>
    <row r="88" spans="1:186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</row>
    <row r="89" spans="1:186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</row>
    <row r="90" spans="1:186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</row>
    <row r="91" spans="1:186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</row>
    <row r="92" spans="1:186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</row>
    <row r="93" spans="1:186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</row>
    <row r="94" spans="1:186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</row>
    <row r="95" spans="1:186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</row>
    <row r="96" spans="1:186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</row>
    <row r="97" spans="1:186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</row>
    <row r="98" spans="1:186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</row>
    <row r="99" spans="1:186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</row>
    <row r="100" spans="1:186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</row>
    <row r="101" spans="1:186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</row>
    <row r="102" spans="1:186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</row>
    <row r="103" spans="1:186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</row>
    <row r="104" spans="1:186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</row>
    <row r="105" spans="1:186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</row>
    <row r="106" spans="1:186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</row>
    <row r="107" spans="1:186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</row>
    <row r="108" spans="1:186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</row>
    <row r="109" spans="1:186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</row>
    <row r="110" spans="1:186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</row>
    <row r="111" spans="1:186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</row>
    <row r="112" spans="1:186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</row>
    <row r="113" spans="1:186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</row>
    <row r="114" spans="1:186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</row>
    <row r="115" spans="1:186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</row>
    <row r="116" spans="1:186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</row>
    <row r="117" spans="1:186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</row>
    <row r="118" spans="1:186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</row>
    <row r="119" spans="1:186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</row>
    <row r="120" spans="1:186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</row>
    <row r="121" spans="1:186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</row>
    <row r="122" spans="1:186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</row>
    <row r="123" spans="1:186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</row>
    <row r="124" spans="1:186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</row>
    <row r="125" spans="1:186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</row>
    <row r="126" spans="1:186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</row>
    <row r="127" spans="1:186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</row>
    <row r="128" spans="1:186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</row>
    <row r="129" spans="1:186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</row>
    <row r="130" spans="1:186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</row>
    <row r="131" spans="1:186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</row>
    <row r="132" spans="1:186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</row>
    <row r="133" spans="1:186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</row>
    <row r="134" spans="1:186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</row>
    <row r="135" spans="1:186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</row>
    <row r="136" spans="1:186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</row>
    <row r="137" spans="1:186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</row>
    <row r="138" spans="1:186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</row>
    <row r="139" spans="1:186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</row>
    <row r="140" spans="1:186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</row>
    <row r="141" spans="1:186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</row>
    <row r="142" spans="1:186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</row>
    <row r="143" spans="1:186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</row>
    <row r="144" spans="1:186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</row>
    <row r="145" spans="1:186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</row>
    <row r="146" spans="1:186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</row>
    <row r="147" spans="1:186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</row>
    <row r="148" spans="1:186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</row>
    <row r="149" spans="1:186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</row>
    <row r="150" spans="1:186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</row>
    <row r="151" spans="1:186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</row>
    <row r="152" spans="1:186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</row>
    <row r="153" spans="1:186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</row>
    <row r="154" spans="1:186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</row>
    <row r="155" spans="1:186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</row>
    <row r="156" spans="1:186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</row>
    <row r="157" spans="1:186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</row>
    <row r="158" spans="1:186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</row>
    <row r="159" spans="1:186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</row>
    <row r="160" spans="1:186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</row>
    <row r="161" spans="1:186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</row>
    <row r="162" spans="1:186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</row>
    <row r="163" spans="1:186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</row>
    <row r="164" spans="1:186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</row>
    <row r="165" spans="1:186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</row>
    <row r="166" spans="1:186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</row>
    <row r="167" spans="1:186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</row>
    <row r="168" spans="1:186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</row>
    <row r="169" spans="1:186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</row>
    <row r="170" spans="1:186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</row>
    <row r="171" spans="1:186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</row>
    <row r="172" spans="1:186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</row>
    <row r="173" spans="1:186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</row>
    <row r="174" spans="1:186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</row>
    <row r="175" spans="1:186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</row>
    <row r="176" spans="1:186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</row>
    <row r="177" spans="1:186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</row>
    <row r="178" spans="1:186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</row>
    <row r="179" spans="1:186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</row>
    <row r="180" spans="1:186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</row>
    <row r="181" spans="1:186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</row>
    <row r="182" spans="1:186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</row>
    <row r="183" spans="1:186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</row>
    <row r="184" spans="1:186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</row>
    <row r="185" spans="1:186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</row>
    <row r="186" spans="1:186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</row>
    <row r="187" spans="1:186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</row>
    <row r="188" spans="1:186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</row>
    <row r="189" spans="1:186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</row>
    <row r="190" spans="1:186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</row>
    <row r="191" spans="1:186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</row>
    <row r="192" spans="1:186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</row>
    <row r="193" spans="1:186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</row>
    <row r="194" spans="1:186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</row>
    <row r="195" spans="1:186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</row>
    <row r="196" spans="1:186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</row>
    <row r="197" spans="1:186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</row>
    <row r="198" spans="1:186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</row>
    <row r="199" spans="1:186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</row>
    <row r="200" spans="1:186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</row>
    <row r="201" spans="1:186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</row>
    <row r="202" spans="1:186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</row>
    <row r="203" spans="1:186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</row>
    <row r="204" spans="1:186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</row>
    <row r="205" spans="1:186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</row>
    <row r="206" spans="1:186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</row>
    <row r="207" spans="1:186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</row>
    <row r="208" spans="1:186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</row>
    <row r="209" spans="1:186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</row>
    <row r="210" spans="1:186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</row>
    <row r="211" spans="1:186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</row>
    <row r="212" spans="1:186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</row>
    <row r="213" spans="1:186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</row>
    <row r="214" spans="1:186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</row>
    <row r="215" spans="1:186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</row>
    <row r="216" spans="1:186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</row>
    <row r="217" spans="1:186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</row>
    <row r="218" spans="1:186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</row>
    <row r="219" spans="1:186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</row>
    <row r="220" spans="1:186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</row>
    <row r="221" spans="1:186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</row>
    <row r="222" spans="1:186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</row>
    <row r="223" spans="1:186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</row>
    <row r="224" spans="1:186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</row>
    <row r="225" spans="1:186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</row>
    <row r="226" spans="1:186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</row>
    <row r="227" spans="1:186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</row>
    <row r="228" spans="1:186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</row>
    <row r="229" spans="1:186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</row>
    <row r="230" spans="1:186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</row>
    <row r="231" spans="1:186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</row>
    <row r="232" spans="1:186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</row>
    <row r="233" spans="1:186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</row>
    <row r="234" spans="1:186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</row>
    <row r="235" spans="1:186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</row>
    <row r="236" spans="1:186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</row>
    <row r="237" spans="1:186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</row>
    <row r="238" spans="1:186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</row>
    <row r="239" spans="1:186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</row>
    <row r="240" spans="1:186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</row>
    <row r="241" spans="1:186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</row>
    <row r="242" spans="1:186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</row>
    <row r="243" spans="1:186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</row>
    <row r="244" spans="1:186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</row>
    <row r="245" spans="1:186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</row>
    <row r="246" spans="1:186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</row>
    <row r="247" spans="1:186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</row>
    <row r="248" spans="1:186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</row>
    <row r="249" spans="1:186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</row>
    <row r="250" spans="1:186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</row>
    <row r="251" spans="1:186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</row>
    <row r="252" spans="1:186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</row>
    <row r="253" spans="1:186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</row>
    <row r="254" spans="1:186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</row>
    <row r="255" spans="1:186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</row>
    <row r="256" spans="1:186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</row>
    <row r="257" spans="1:186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</row>
    <row r="258" spans="1:186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</row>
    <row r="259" spans="1:186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</row>
    <row r="260" spans="1:186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</row>
    <row r="261" spans="1:186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</row>
    <row r="262" spans="1:186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</row>
    <row r="263" spans="1:186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</row>
    <row r="264" spans="1:186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</row>
    <row r="265" spans="1:186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</row>
    <row r="266" spans="1:186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</row>
    <row r="267" spans="1:186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</row>
    <row r="268" spans="1:186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</row>
    <row r="269" spans="1:186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</row>
    <row r="270" spans="1:186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</row>
    <row r="271" spans="1:186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</row>
    <row r="272" spans="1:186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</row>
    <row r="273" spans="1:186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</row>
    <row r="274" spans="1:186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</row>
    <row r="275" spans="1:186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</row>
    <row r="276" spans="1:186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</row>
    <row r="277" spans="1:186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</row>
    <row r="278" spans="1:186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</row>
    <row r="279" spans="1:186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</row>
    <row r="280" spans="1:186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</row>
    <row r="281" spans="1:186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</row>
    <row r="282" spans="1:186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</row>
    <row r="283" spans="1:186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</row>
    <row r="284" spans="1:186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</row>
    <row r="285" spans="1:186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</row>
    <row r="286" spans="1:186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</row>
    <row r="287" spans="1:186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</row>
    <row r="288" spans="1:186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</row>
    <row r="289" spans="1:186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</row>
    <row r="290" spans="1:186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</row>
    <row r="291" spans="1:186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</row>
    <row r="292" spans="1:186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</row>
    <row r="293" spans="1:186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</row>
    <row r="294" spans="1:186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</row>
    <row r="295" spans="1:186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</row>
    <row r="296" spans="1:186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</row>
    <row r="297" spans="1:186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</row>
    <row r="298" spans="1:186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</row>
    <row r="299" spans="1:186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</row>
    <row r="300" spans="1:186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</row>
    <row r="301" spans="1:186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</row>
    <row r="302" spans="1:186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</row>
    <row r="303" spans="1:186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</row>
    <row r="304" spans="1:186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</row>
    <row r="305" spans="1:186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</row>
    <row r="306" spans="1:186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</row>
    <row r="307" spans="1:186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</row>
    <row r="308" spans="1:186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</row>
    <row r="309" spans="1:186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</row>
    <row r="310" spans="1:186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</row>
    <row r="311" spans="1:186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</row>
    <row r="312" spans="1:186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</row>
    <row r="313" spans="1:186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</row>
    <row r="314" spans="1:186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</row>
    <row r="315" spans="1:186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</row>
    <row r="316" spans="1:186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</row>
    <row r="317" spans="1:186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</row>
    <row r="318" spans="1:186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</row>
    <row r="319" spans="1:186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</row>
    <row r="320" spans="1:186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</row>
    <row r="321" spans="1:186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</row>
    <row r="322" spans="1:186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</row>
    <row r="323" spans="1:186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</row>
    <row r="324" spans="1:186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</row>
    <row r="325" spans="1:186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</row>
    <row r="326" spans="1:186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</row>
    <row r="327" spans="1:186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</row>
    <row r="328" spans="1:186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</row>
    <row r="329" spans="1:186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</row>
    <row r="330" spans="1:186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</row>
    <row r="331" spans="1:186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</row>
    <row r="332" spans="1:186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</row>
    <row r="333" spans="1:186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</row>
    <row r="334" spans="1:186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</row>
    <row r="335" spans="1:186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</row>
    <row r="336" spans="1:186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</row>
    <row r="337" spans="1:186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</row>
    <row r="338" spans="1:186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</row>
    <row r="339" spans="1:186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</row>
    <row r="340" spans="1:186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</row>
    <row r="341" spans="1:186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</row>
    <row r="342" spans="1:186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</row>
    <row r="343" spans="1:186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</row>
    <row r="344" spans="1:186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</row>
    <row r="345" spans="1:186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</row>
    <row r="346" spans="1:186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</row>
    <row r="347" spans="1:186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</row>
    <row r="348" spans="1:186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</row>
    <row r="349" spans="1:186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</row>
    <row r="350" spans="1:186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</row>
    <row r="351" spans="1:186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</row>
    <row r="352" spans="1:186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</row>
    <row r="353" spans="1:186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</row>
    <row r="354" spans="1:186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</row>
    <row r="355" spans="1:186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</row>
    <row r="356" spans="1:186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</row>
    <row r="357" spans="1:186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</row>
    <row r="358" spans="1:186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</row>
    <row r="359" spans="1:186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</row>
    <row r="360" spans="1:186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</row>
    <row r="361" spans="1:186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</row>
    <row r="362" spans="1:186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</row>
    <row r="363" spans="1:186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</row>
    <row r="364" spans="1:186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</row>
    <row r="365" spans="1:186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</row>
    <row r="366" spans="1:186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</row>
    <row r="367" spans="1:186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</row>
    <row r="368" spans="1:186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</row>
    <row r="369" spans="1:186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</row>
    <row r="370" spans="1:186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</row>
    <row r="371" spans="1:186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</row>
    <row r="372" spans="1:186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</row>
    <row r="373" spans="1:186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</row>
    <row r="374" spans="1:186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</row>
    <row r="375" spans="1:186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</row>
    <row r="376" spans="1:186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</row>
    <row r="377" spans="1:186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</row>
    <row r="378" spans="1:186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</row>
    <row r="379" spans="1:186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</row>
    <row r="380" spans="1:186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</row>
    <row r="381" spans="1:186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</row>
    <row r="382" spans="1:186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</row>
    <row r="383" spans="1:186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</row>
    <row r="384" spans="1:186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</row>
    <row r="385" spans="1:186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</row>
    <row r="386" spans="1:186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</row>
    <row r="387" spans="1:186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</row>
    <row r="388" spans="1:186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</row>
    <row r="389" spans="1:186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</row>
    <row r="390" spans="1:186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</row>
    <row r="391" spans="1:186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</row>
    <row r="392" spans="1:186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</row>
    <row r="393" spans="1:186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</row>
    <row r="394" spans="1:186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</row>
    <row r="395" spans="1:186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</row>
    <row r="396" spans="1:186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</row>
    <row r="397" spans="1:186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</row>
    <row r="398" spans="1:186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</row>
    <row r="399" spans="1:186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</row>
    <row r="400" spans="1:186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</row>
    <row r="401" spans="1:186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</row>
    <row r="402" spans="1:186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</row>
    <row r="403" spans="1:186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</row>
    <row r="404" spans="1:186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</row>
    <row r="405" spans="1:186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</row>
    <row r="406" spans="1:186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</row>
    <row r="407" spans="1:186" x14ac:dyDescent="0.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</row>
    <row r="408" spans="1:186" x14ac:dyDescent="0.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</row>
    <row r="409" spans="1:186" x14ac:dyDescent="0.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</row>
    <row r="410" spans="1:186" x14ac:dyDescent="0.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</row>
    <row r="411" spans="1:186" x14ac:dyDescent="0.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</row>
    <row r="412" spans="1:186" x14ac:dyDescent="0.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</row>
    <row r="413" spans="1:186" x14ac:dyDescent="0.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</row>
    <row r="414" spans="1:186" x14ac:dyDescent="0.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</row>
    <row r="415" spans="1:186" x14ac:dyDescent="0.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</row>
    <row r="416" spans="1:186" x14ac:dyDescent="0.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</row>
    <row r="417" spans="1:186" x14ac:dyDescent="0.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</row>
    <row r="418" spans="1:186" x14ac:dyDescent="0.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</row>
    <row r="419" spans="1:186" x14ac:dyDescent="0.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</row>
    <row r="420" spans="1:186" x14ac:dyDescent="0.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</row>
    <row r="421" spans="1:186" x14ac:dyDescent="0.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</row>
    <row r="422" spans="1:186" x14ac:dyDescent="0.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</row>
    <row r="423" spans="1:186" x14ac:dyDescent="0.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</row>
    <row r="424" spans="1:186" x14ac:dyDescent="0.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</row>
    <row r="425" spans="1:186" x14ac:dyDescent="0.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</row>
    <row r="426" spans="1:186" x14ac:dyDescent="0.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</row>
    <row r="427" spans="1:186" x14ac:dyDescent="0.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</row>
    <row r="428" spans="1:186" x14ac:dyDescent="0.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</row>
    <row r="429" spans="1:186" x14ac:dyDescent="0.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</row>
    <row r="430" spans="1:186" x14ac:dyDescent="0.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</row>
    <row r="431" spans="1:186" x14ac:dyDescent="0.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</row>
    <row r="432" spans="1:186" x14ac:dyDescent="0.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</row>
    <row r="433" spans="1:186" x14ac:dyDescent="0.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</row>
    <row r="434" spans="1:186" x14ac:dyDescent="0.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</row>
    <row r="435" spans="1:186" x14ac:dyDescent="0.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</row>
    <row r="436" spans="1:186" x14ac:dyDescent="0.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</row>
    <row r="437" spans="1:186" x14ac:dyDescent="0.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</row>
    <row r="438" spans="1:186" x14ac:dyDescent="0.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</row>
    <row r="439" spans="1:186" x14ac:dyDescent="0.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</row>
    <row r="440" spans="1:186" x14ac:dyDescent="0.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</row>
    <row r="441" spans="1:186" x14ac:dyDescent="0.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</row>
    <row r="442" spans="1:186" x14ac:dyDescent="0.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</row>
    <row r="443" spans="1:186" x14ac:dyDescent="0.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</row>
    <row r="444" spans="1:186" x14ac:dyDescent="0.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</row>
    <row r="445" spans="1:186" x14ac:dyDescent="0.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</row>
    <row r="446" spans="1:186" x14ac:dyDescent="0.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</row>
    <row r="447" spans="1:186" x14ac:dyDescent="0.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</row>
    <row r="448" spans="1:186" x14ac:dyDescent="0.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</row>
    <row r="449" spans="1:186" x14ac:dyDescent="0.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</row>
    <row r="450" spans="1:186" x14ac:dyDescent="0.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</row>
    <row r="451" spans="1:186" x14ac:dyDescent="0.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</row>
    <row r="452" spans="1:186" x14ac:dyDescent="0.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</row>
    <row r="453" spans="1:186" x14ac:dyDescent="0.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</row>
    <row r="454" spans="1:186" x14ac:dyDescent="0.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</row>
    <row r="455" spans="1:186" x14ac:dyDescent="0.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</row>
    <row r="456" spans="1:186" x14ac:dyDescent="0.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</row>
    <row r="457" spans="1:186" x14ac:dyDescent="0.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</row>
    <row r="458" spans="1:186" x14ac:dyDescent="0.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</row>
    <row r="459" spans="1:186" x14ac:dyDescent="0.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</row>
    <row r="460" spans="1:186" x14ac:dyDescent="0.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</row>
    <row r="461" spans="1:186" x14ac:dyDescent="0.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</row>
    <row r="462" spans="1:186" x14ac:dyDescent="0.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</row>
    <row r="463" spans="1:186" x14ac:dyDescent="0.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</row>
    <row r="464" spans="1:186" x14ac:dyDescent="0.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</row>
    <row r="465" spans="1:186" x14ac:dyDescent="0.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</row>
    <row r="466" spans="1:186" x14ac:dyDescent="0.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</row>
    <row r="467" spans="1:186" x14ac:dyDescent="0.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</row>
    <row r="468" spans="1:186" x14ac:dyDescent="0.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</row>
    <row r="469" spans="1:186" x14ac:dyDescent="0.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</row>
    <row r="470" spans="1:186" x14ac:dyDescent="0.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</row>
    <row r="471" spans="1:186" x14ac:dyDescent="0.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</row>
    <row r="472" spans="1:186" x14ac:dyDescent="0.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</row>
    <row r="473" spans="1:186" x14ac:dyDescent="0.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</row>
    <row r="474" spans="1:186" x14ac:dyDescent="0.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</row>
    <row r="475" spans="1:186" x14ac:dyDescent="0.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</row>
    <row r="476" spans="1:186" x14ac:dyDescent="0.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</row>
    <row r="477" spans="1:186" x14ac:dyDescent="0.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</row>
    <row r="478" spans="1:186" x14ac:dyDescent="0.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</row>
    <row r="479" spans="1:186" x14ac:dyDescent="0.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</row>
    <row r="480" spans="1:186" x14ac:dyDescent="0.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</row>
    <row r="481" spans="1:186" x14ac:dyDescent="0.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</row>
    <row r="482" spans="1:186" x14ac:dyDescent="0.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</row>
    <row r="483" spans="1:186" x14ac:dyDescent="0.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</row>
    <row r="484" spans="1:186" x14ac:dyDescent="0.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</row>
    <row r="485" spans="1:186" x14ac:dyDescent="0.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</row>
    <row r="486" spans="1:186" x14ac:dyDescent="0.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</row>
    <row r="487" spans="1:186" x14ac:dyDescent="0.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</row>
    <row r="488" spans="1:186" x14ac:dyDescent="0.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</row>
    <row r="489" spans="1:186" x14ac:dyDescent="0.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</row>
    <row r="490" spans="1:186" x14ac:dyDescent="0.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</row>
    <row r="491" spans="1:186" x14ac:dyDescent="0.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</row>
    <row r="492" spans="1:186" x14ac:dyDescent="0.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</row>
    <row r="493" spans="1:186" x14ac:dyDescent="0.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</row>
    <row r="494" spans="1:186" x14ac:dyDescent="0.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</row>
    <row r="495" spans="1:186" x14ac:dyDescent="0.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</row>
    <row r="496" spans="1:186" x14ac:dyDescent="0.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</row>
    <row r="497" spans="1:186" x14ac:dyDescent="0.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</row>
    <row r="498" spans="1:186" x14ac:dyDescent="0.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</row>
    <row r="499" spans="1:186" x14ac:dyDescent="0.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</row>
    <row r="500" spans="1:186" x14ac:dyDescent="0.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</row>
    <row r="501" spans="1:186" x14ac:dyDescent="0.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</row>
    <row r="502" spans="1:186" x14ac:dyDescent="0.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</row>
    <row r="503" spans="1:186" x14ac:dyDescent="0.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</row>
    <row r="504" spans="1:186" x14ac:dyDescent="0.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</row>
    <row r="505" spans="1:186" x14ac:dyDescent="0.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</row>
    <row r="506" spans="1:186" x14ac:dyDescent="0.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</row>
    <row r="507" spans="1:186" x14ac:dyDescent="0.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</row>
    <row r="508" spans="1:186" x14ac:dyDescent="0.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</row>
    <row r="509" spans="1:186" x14ac:dyDescent="0.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</row>
    <row r="510" spans="1:186" x14ac:dyDescent="0.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</row>
    <row r="511" spans="1:186" x14ac:dyDescent="0.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</row>
    <row r="512" spans="1:186" x14ac:dyDescent="0.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</row>
    <row r="513" spans="1:186" x14ac:dyDescent="0.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</row>
    <row r="514" spans="1:186" x14ac:dyDescent="0.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</row>
    <row r="515" spans="1:186" x14ac:dyDescent="0.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</row>
    <row r="516" spans="1:186" x14ac:dyDescent="0.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</row>
    <row r="517" spans="1:186" x14ac:dyDescent="0.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</row>
    <row r="518" spans="1:186" x14ac:dyDescent="0.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</row>
    <row r="519" spans="1:186" x14ac:dyDescent="0.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</row>
    <row r="520" spans="1:186" x14ac:dyDescent="0.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</row>
    <row r="521" spans="1:186" x14ac:dyDescent="0.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</row>
    <row r="522" spans="1:186" x14ac:dyDescent="0.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</row>
    <row r="523" spans="1:186" x14ac:dyDescent="0.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</row>
    <row r="524" spans="1:186" x14ac:dyDescent="0.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</row>
    <row r="525" spans="1:186" x14ac:dyDescent="0.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</row>
    <row r="526" spans="1:186" x14ac:dyDescent="0.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</row>
    <row r="527" spans="1:186" x14ac:dyDescent="0.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</row>
    <row r="528" spans="1:186" x14ac:dyDescent="0.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</row>
    <row r="529" spans="1:186" x14ac:dyDescent="0.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</row>
    <row r="530" spans="1:186" x14ac:dyDescent="0.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</row>
    <row r="531" spans="1:186" x14ac:dyDescent="0.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</row>
    <row r="532" spans="1:186" x14ac:dyDescent="0.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</row>
    <row r="533" spans="1:186" x14ac:dyDescent="0.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</row>
    <row r="534" spans="1:186" x14ac:dyDescent="0.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</row>
    <row r="535" spans="1:186" x14ac:dyDescent="0.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</row>
    <row r="536" spans="1:186" x14ac:dyDescent="0.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</row>
    <row r="537" spans="1:186" x14ac:dyDescent="0.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</row>
    <row r="538" spans="1:186" x14ac:dyDescent="0.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</row>
    <row r="539" spans="1:186" x14ac:dyDescent="0.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</row>
    <row r="540" spans="1:186" x14ac:dyDescent="0.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</row>
    <row r="541" spans="1:186" x14ac:dyDescent="0.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</row>
    <row r="542" spans="1:186" x14ac:dyDescent="0.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</row>
    <row r="543" spans="1:186" x14ac:dyDescent="0.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</row>
    <row r="544" spans="1:186" x14ac:dyDescent="0.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</row>
    <row r="545" spans="1:186" x14ac:dyDescent="0.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</row>
    <row r="546" spans="1:186" x14ac:dyDescent="0.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</row>
    <row r="547" spans="1:186" x14ac:dyDescent="0.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</row>
    <row r="548" spans="1:186" x14ac:dyDescent="0.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</row>
    <row r="549" spans="1:186" x14ac:dyDescent="0.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</row>
    <row r="550" spans="1:186" x14ac:dyDescent="0.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</row>
    <row r="551" spans="1:186" x14ac:dyDescent="0.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</row>
    <row r="552" spans="1:186" x14ac:dyDescent="0.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</row>
    <row r="553" spans="1:186" x14ac:dyDescent="0.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</row>
    <row r="554" spans="1:186" x14ac:dyDescent="0.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</row>
    <row r="555" spans="1:186" x14ac:dyDescent="0.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</row>
    <row r="556" spans="1:186" x14ac:dyDescent="0.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</row>
    <row r="557" spans="1:186" x14ac:dyDescent="0.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</row>
    <row r="558" spans="1:186" x14ac:dyDescent="0.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</row>
    <row r="559" spans="1:186" x14ac:dyDescent="0.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</row>
    <row r="560" spans="1:186" x14ac:dyDescent="0.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</row>
    <row r="561" spans="1:186" x14ac:dyDescent="0.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</row>
    <row r="562" spans="1:186" x14ac:dyDescent="0.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</row>
    <row r="563" spans="1:186" x14ac:dyDescent="0.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</row>
    <row r="564" spans="1:186" x14ac:dyDescent="0.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</row>
    <row r="565" spans="1:186" x14ac:dyDescent="0.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</row>
    <row r="566" spans="1:186" x14ac:dyDescent="0.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</row>
    <row r="567" spans="1:186" x14ac:dyDescent="0.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</row>
    <row r="568" spans="1:186" x14ac:dyDescent="0.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</row>
    <row r="569" spans="1:186" x14ac:dyDescent="0.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</row>
    <row r="570" spans="1:186" x14ac:dyDescent="0.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</row>
    <row r="571" spans="1:186" x14ac:dyDescent="0.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</row>
    <row r="572" spans="1:186" x14ac:dyDescent="0.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</row>
    <row r="573" spans="1:186" x14ac:dyDescent="0.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</row>
    <row r="574" spans="1:186" x14ac:dyDescent="0.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</row>
    <row r="575" spans="1:186" x14ac:dyDescent="0.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</row>
    <row r="576" spans="1:186" x14ac:dyDescent="0.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</row>
    <row r="577" spans="1:186" x14ac:dyDescent="0.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</row>
    <row r="578" spans="1:186" x14ac:dyDescent="0.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</row>
    <row r="579" spans="1:186" x14ac:dyDescent="0.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</row>
    <row r="580" spans="1:186" x14ac:dyDescent="0.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</row>
    <row r="581" spans="1:186" x14ac:dyDescent="0.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</row>
    <row r="582" spans="1:186" x14ac:dyDescent="0.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</row>
    <row r="583" spans="1:186" x14ac:dyDescent="0.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</row>
    <row r="584" spans="1:186" x14ac:dyDescent="0.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</row>
    <row r="585" spans="1:186" x14ac:dyDescent="0.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</row>
    <row r="586" spans="1:186" x14ac:dyDescent="0.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</row>
    <row r="587" spans="1:186" x14ac:dyDescent="0.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</row>
    <row r="588" spans="1:186" x14ac:dyDescent="0.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</row>
    <row r="589" spans="1:186" x14ac:dyDescent="0.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</row>
    <row r="590" spans="1:186" x14ac:dyDescent="0.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</row>
    <row r="591" spans="1:186" x14ac:dyDescent="0.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</row>
    <row r="592" spans="1:186" x14ac:dyDescent="0.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</row>
    <row r="593" spans="1:186" x14ac:dyDescent="0.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</row>
    <row r="594" spans="1:186" x14ac:dyDescent="0.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</row>
    <row r="595" spans="1:186" x14ac:dyDescent="0.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</row>
    <row r="596" spans="1:186" x14ac:dyDescent="0.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</row>
    <row r="597" spans="1:186" x14ac:dyDescent="0.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</row>
    <row r="598" spans="1:186" x14ac:dyDescent="0.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</row>
    <row r="599" spans="1:186" x14ac:dyDescent="0.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</row>
    <row r="600" spans="1:186" x14ac:dyDescent="0.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</row>
    <row r="601" spans="1:186" x14ac:dyDescent="0.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</row>
    <row r="602" spans="1:186" x14ac:dyDescent="0.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</row>
    <row r="603" spans="1:186" x14ac:dyDescent="0.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  <c r="FG603" s="12"/>
      <c r="FH603" s="12"/>
      <c r="FI603" s="12"/>
      <c r="FJ603" s="12"/>
      <c r="FK603" s="12"/>
      <c r="FL603" s="12"/>
      <c r="FM603" s="12"/>
      <c r="FN603" s="12"/>
      <c r="FO603" s="12"/>
      <c r="FP603" s="12"/>
      <c r="FQ603" s="12"/>
      <c r="FR603" s="12"/>
      <c r="FS603" s="12"/>
      <c r="FT603" s="12"/>
      <c r="FU603" s="12"/>
      <c r="FV603" s="12"/>
      <c r="FW603" s="12"/>
      <c r="FX603" s="12"/>
      <c r="FY603" s="12"/>
      <c r="FZ603" s="12"/>
      <c r="GA603" s="12"/>
      <c r="GB603" s="12"/>
      <c r="GC603" s="12"/>
      <c r="GD603" s="12"/>
    </row>
    <row r="604" spans="1:186" x14ac:dyDescent="0.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</row>
    <row r="605" spans="1:186" x14ac:dyDescent="0.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</row>
    <row r="606" spans="1:186" x14ac:dyDescent="0.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</row>
    <row r="607" spans="1:186" x14ac:dyDescent="0.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</row>
    <row r="608" spans="1:186" x14ac:dyDescent="0.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</row>
    <row r="609" spans="1:186" x14ac:dyDescent="0.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  <c r="FG609" s="12"/>
      <c r="FH609" s="12"/>
      <c r="FI609" s="12"/>
      <c r="FJ609" s="12"/>
      <c r="FK609" s="12"/>
      <c r="FL609" s="12"/>
      <c r="FM609" s="12"/>
      <c r="FN609" s="12"/>
      <c r="FO609" s="12"/>
      <c r="FP609" s="12"/>
      <c r="FQ609" s="12"/>
      <c r="FR609" s="12"/>
      <c r="FS609" s="12"/>
      <c r="FT609" s="12"/>
      <c r="FU609" s="12"/>
      <c r="FV609" s="12"/>
      <c r="FW609" s="12"/>
      <c r="FX609" s="12"/>
      <c r="FY609" s="12"/>
      <c r="FZ609" s="12"/>
      <c r="GA609" s="12"/>
      <c r="GB609" s="12"/>
      <c r="GC609" s="12"/>
      <c r="GD609" s="12"/>
    </row>
    <row r="610" spans="1:186" x14ac:dyDescent="0.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</row>
    <row r="611" spans="1:186" x14ac:dyDescent="0.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</row>
    <row r="612" spans="1:186" x14ac:dyDescent="0.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</row>
    <row r="613" spans="1:186" x14ac:dyDescent="0.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</row>
    <row r="614" spans="1:186" x14ac:dyDescent="0.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</row>
    <row r="615" spans="1:186" x14ac:dyDescent="0.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</row>
    <row r="616" spans="1:186" x14ac:dyDescent="0.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  <c r="FG616" s="12"/>
      <c r="FH616" s="12"/>
      <c r="FI616" s="12"/>
      <c r="FJ616" s="12"/>
      <c r="FK616" s="12"/>
      <c r="FL616" s="12"/>
      <c r="FM616" s="12"/>
      <c r="FN616" s="12"/>
      <c r="FO616" s="12"/>
      <c r="FP616" s="12"/>
      <c r="FQ616" s="12"/>
      <c r="FR616" s="12"/>
      <c r="FS616" s="12"/>
      <c r="FT616" s="12"/>
      <c r="FU616" s="12"/>
      <c r="FV616" s="12"/>
      <c r="FW616" s="12"/>
      <c r="FX616" s="12"/>
      <c r="FY616" s="12"/>
      <c r="FZ616" s="12"/>
      <c r="GA616" s="12"/>
      <c r="GB616" s="12"/>
      <c r="GC616" s="12"/>
      <c r="GD616" s="12"/>
    </row>
    <row r="617" spans="1:186" x14ac:dyDescent="0.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  <c r="FG617" s="12"/>
      <c r="FH617" s="12"/>
      <c r="FI617" s="12"/>
      <c r="FJ617" s="12"/>
      <c r="FK617" s="12"/>
      <c r="FL617" s="12"/>
      <c r="FM617" s="12"/>
      <c r="FN617" s="12"/>
      <c r="FO617" s="12"/>
      <c r="FP617" s="12"/>
      <c r="FQ617" s="12"/>
      <c r="FR617" s="12"/>
      <c r="FS617" s="12"/>
      <c r="FT617" s="12"/>
      <c r="FU617" s="12"/>
      <c r="FV617" s="12"/>
      <c r="FW617" s="12"/>
      <c r="FX617" s="12"/>
      <c r="FY617" s="12"/>
      <c r="FZ617" s="12"/>
      <c r="GA617" s="12"/>
      <c r="GB617" s="12"/>
      <c r="GC617" s="12"/>
      <c r="GD617" s="12"/>
    </row>
    <row r="618" spans="1:186" x14ac:dyDescent="0.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  <c r="FG618" s="12"/>
      <c r="FH618" s="12"/>
      <c r="FI618" s="12"/>
      <c r="FJ618" s="12"/>
      <c r="FK618" s="12"/>
      <c r="FL618" s="12"/>
      <c r="FM618" s="12"/>
      <c r="FN618" s="12"/>
      <c r="FO618" s="12"/>
      <c r="FP618" s="12"/>
      <c r="FQ618" s="12"/>
      <c r="FR618" s="12"/>
      <c r="FS618" s="12"/>
      <c r="FT618" s="12"/>
      <c r="FU618" s="12"/>
      <c r="FV618" s="12"/>
      <c r="FW618" s="12"/>
      <c r="FX618" s="12"/>
      <c r="FY618" s="12"/>
      <c r="FZ618" s="12"/>
      <c r="GA618" s="12"/>
      <c r="GB618" s="12"/>
      <c r="GC618" s="12"/>
      <c r="GD618" s="12"/>
    </row>
    <row r="619" spans="1:186" x14ac:dyDescent="0.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  <c r="FH619" s="12"/>
      <c r="FI619" s="12"/>
      <c r="FJ619" s="12"/>
      <c r="FK619" s="12"/>
      <c r="FL619" s="12"/>
      <c r="FM619" s="12"/>
      <c r="FN619" s="12"/>
      <c r="FO619" s="12"/>
      <c r="FP619" s="12"/>
      <c r="FQ619" s="12"/>
      <c r="FR619" s="12"/>
      <c r="FS619" s="12"/>
      <c r="FT619" s="12"/>
      <c r="FU619" s="12"/>
      <c r="FV619" s="12"/>
      <c r="FW619" s="12"/>
      <c r="FX619" s="12"/>
      <c r="FY619" s="12"/>
      <c r="FZ619" s="12"/>
      <c r="GA619" s="12"/>
      <c r="GB619" s="12"/>
      <c r="GC619" s="12"/>
      <c r="GD619" s="12"/>
    </row>
    <row r="620" spans="1:186" x14ac:dyDescent="0.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  <c r="FG620" s="12"/>
      <c r="FH620" s="12"/>
      <c r="FI620" s="12"/>
      <c r="FJ620" s="12"/>
      <c r="FK620" s="12"/>
      <c r="FL620" s="12"/>
      <c r="FM620" s="12"/>
      <c r="FN620" s="12"/>
      <c r="FO620" s="12"/>
      <c r="FP620" s="12"/>
      <c r="FQ620" s="12"/>
      <c r="FR620" s="12"/>
      <c r="FS620" s="12"/>
      <c r="FT620" s="12"/>
      <c r="FU620" s="12"/>
      <c r="FV620" s="12"/>
      <c r="FW620" s="12"/>
      <c r="FX620" s="12"/>
      <c r="FY620" s="12"/>
      <c r="FZ620" s="12"/>
      <c r="GA620" s="12"/>
      <c r="GB620" s="12"/>
      <c r="GC620" s="12"/>
      <c r="GD620" s="12"/>
    </row>
    <row r="621" spans="1:186" x14ac:dyDescent="0.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</row>
    <row r="622" spans="1:186" x14ac:dyDescent="0.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  <c r="FH622" s="12"/>
      <c r="FI622" s="12"/>
      <c r="FJ622" s="12"/>
      <c r="FK622" s="12"/>
      <c r="FL622" s="12"/>
      <c r="FM622" s="12"/>
      <c r="FN622" s="12"/>
      <c r="FO622" s="12"/>
      <c r="FP622" s="12"/>
      <c r="FQ622" s="12"/>
      <c r="FR622" s="12"/>
      <c r="FS622" s="12"/>
      <c r="FT622" s="12"/>
      <c r="FU622" s="12"/>
      <c r="FV622" s="12"/>
      <c r="FW622" s="12"/>
      <c r="FX622" s="12"/>
      <c r="FY622" s="12"/>
      <c r="FZ622" s="12"/>
      <c r="GA622" s="12"/>
      <c r="GB622" s="12"/>
      <c r="GC622" s="12"/>
      <c r="GD622" s="12"/>
    </row>
    <row r="623" spans="1:186" x14ac:dyDescent="0.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  <c r="FH623" s="12"/>
      <c r="FI623" s="12"/>
      <c r="FJ623" s="12"/>
      <c r="FK623" s="12"/>
      <c r="FL623" s="12"/>
      <c r="FM623" s="12"/>
      <c r="FN623" s="12"/>
      <c r="FO623" s="12"/>
      <c r="FP623" s="12"/>
      <c r="FQ623" s="12"/>
      <c r="FR623" s="12"/>
      <c r="FS623" s="12"/>
      <c r="FT623" s="12"/>
      <c r="FU623" s="12"/>
      <c r="FV623" s="12"/>
      <c r="FW623" s="12"/>
      <c r="FX623" s="12"/>
      <c r="FY623" s="12"/>
      <c r="FZ623" s="12"/>
      <c r="GA623" s="12"/>
      <c r="GB623" s="12"/>
      <c r="GC623" s="12"/>
      <c r="GD623" s="12"/>
    </row>
    <row r="624" spans="1:186" x14ac:dyDescent="0.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  <c r="FH624" s="12"/>
      <c r="FI624" s="12"/>
      <c r="FJ624" s="12"/>
      <c r="FK624" s="12"/>
      <c r="FL624" s="12"/>
      <c r="FM624" s="12"/>
      <c r="FN624" s="12"/>
      <c r="FO624" s="12"/>
      <c r="FP624" s="12"/>
      <c r="FQ624" s="12"/>
      <c r="FR624" s="12"/>
      <c r="FS624" s="12"/>
      <c r="FT624" s="12"/>
      <c r="FU624" s="12"/>
      <c r="FV624" s="12"/>
      <c r="FW624" s="12"/>
      <c r="FX624" s="12"/>
      <c r="FY624" s="12"/>
      <c r="FZ624" s="12"/>
      <c r="GA624" s="12"/>
      <c r="GB624" s="12"/>
      <c r="GC624" s="12"/>
      <c r="GD624" s="12"/>
    </row>
    <row r="625" spans="1:186" x14ac:dyDescent="0.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</row>
    <row r="626" spans="1:186" x14ac:dyDescent="0.3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</row>
    <row r="627" spans="1:186" x14ac:dyDescent="0.3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</row>
    <row r="628" spans="1:186" x14ac:dyDescent="0.3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  <c r="FH628" s="12"/>
      <c r="FI628" s="12"/>
      <c r="FJ628" s="12"/>
      <c r="FK628" s="12"/>
      <c r="FL628" s="12"/>
      <c r="FM628" s="12"/>
      <c r="FN628" s="12"/>
      <c r="FO628" s="12"/>
      <c r="FP628" s="12"/>
      <c r="FQ628" s="12"/>
      <c r="FR628" s="12"/>
      <c r="FS628" s="12"/>
      <c r="FT628" s="12"/>
      <c r="FU628" s="12"/>
      <c r="FV628" s="12"/>
      <c r="FW628" s="12"/>
      <c r="FX628" s="12"/>
      <c r="FY628" s="12"/>
      <c r="FZ628" s="12"/>
      <c r="GA628" s="12"/>
      <c r="GB628" s="12"/>
      <c r="GC628" s="12"/>
      <c r="GD628" s="12"/>
    </row>
    <row r="629" spans="1:186" x14ac:dyDescent="0.3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</row>
    <row r="630" spans="1:186" x14ac:dyDescent="0.3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</row>
    <row r="631" spans="1:186" x14ac:dyDescent="0.3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</row>
    <row r="632" spans="1:186" x14ac:dyDescent="0.3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</row>
    <row r="633" spans="1:186" x14ac:dyDescent="0.3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</row>
    <row r="634" spans="1:186" x14ac:dyDescent="0.3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</row>
    <row r="635" spans="1:186" x14ac:dyDescent="0.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</row>
    <row r="636" spans="1:186" x14ac:dyDescent="0.3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</row>
    <row r="637" spans="1:186" x14ac:dyDescent="0.3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</row>
    <row r="638" spans="1:186" x14ac:dyDescent="0.3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</row>
    <row r="639" spans="1:186" x14ac:dyDescent="0.3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</row>
    <row r="640" spans="1:186" x14ac:dyDescent="0.3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  <c r="FH640" s="12"/>
      <c r="FI640" s="12"/>
      <c r="FJ640" s="12"/>
      <c r="FK640" s="12"/>
      <c r="FL640" s="12"/>
      <c r="FM640" s="12"/>
      <c r="FN640" s="12"/>
      <c r="FO640" s="12"/>
      <c r="FP640" s="12"/>
      <c r="FQ640" s="12"/>
      <c r="FR640" s="12"/>
      <c r="FS640" s="12"/>
      <c r="FT640" s="12"/>
      <c r="FU640" s="12"/>
      <c r="FV640" s="12"/>
      <c r="FW640" s="12"/>
      <c r="FX640" s="12"/>
      <c r="FY640" s="12"/>
      <c r="FZ640" s="12"/>
      <c r="GA640" s="12"/>
      <c r="GB640" s="12"/>
      <c r="GC640" s="12"/>
      <c r="GD640" s="12"/>
    </row>
    <row r="641" spans="1:186" x14ac:dyDescent="0.3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  <c r="FH641" s="12"/>
      <c r="FI641" s="12"/>
      <c r="FJ641" s="12"/>
      <c r="FK641" s="12"/>
      <c r="FL641" s="12"/>
      <c r="FM641" s="12"/>
      <c r="FN641" s="12"/>
      <c r="FO641" s="12"/>
      <c r="FP641" s="12"/>
      <c r="FQ641" s="12"/>
      <c r="FR641" s="12"/>
      <c r="FS641" s="12"/>
      <c r="FT641" s="12"/>
      <c r="FU641" s="12"/>
      <c r="FV641" s="12"/>
      <c r="FW641" s="12"/>
      <c r="FX641" s="12"/>
      <c r="FY641" s="12"/>
      <c r="FZ641" s="12"/>
      <c r="GA641" s="12"/>
      <c r="GB641" s="12"/>
      <c r="GC641" s="12"/>
      <c r="GD641" s="12"/>
    </row>
    <row r="642" spans="1:186" x14ac:dyDescent="0.3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  <c r="FH642" s="12"/>
      <c r="FI642" s="12"/>
      <c r="FJ642" s="12"/>
      <c r="FK642" s="12"/>
      <c r="FL642" s="12"/>
      <c r="FM642" s="12"/>
      <c r="FN642" s="12"/>
      <c r="FO642" s="12"/>
      <c r="FP642" s="12"/>
      <c r="FQ642" s="12"/>
      <c r="FR642" s="12"/>
      <c r="FS642" s="12"/>
      <c r="FT642" s="12"/>
      <c r="FU642" s="12"/>
      <c r="FV642" s="12"/>
      <c r="FW642" s="12"/>
      <c r="FX642" s="12"/>
      <c r="FY642" s="12"/>
      <c r="FZ642" s="12"/>
      <c r="GA642" s="12"/>
      <c r="GB642" s="12"/>
      <c r="GC642" s="12"/>
      <c r="GD642" s="12"/>
    </row>
    <row r="643" spans="1:186" x14ac:dyDescent="0.3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</row>
    <row r="644" spans="1:186" x14ac:dyDescent="0.3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</row>
    <row r="645" spans="1:186" x14ac:dyDescent="0.3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</row>
    <row r="646" spans="1:186" x14ac:dyDescent="0.3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</row>
    <row r="647" spans="1:186" x14ac:dyDescent="0.3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  <c r="FG647" s="12"/>
      <c r="FH647" s="12"/>
      <c r="FI647" s="12"/>
      <c r="FJ647" s="12"/>
      <c r="FK647" s="12"/>
      <c r="FL647" s="12"/>
      <c r="FM647" s="12"/>
      <c r="FN647" s="12"/>
      <c r="FO647" s="12"/>
      <c r="FP647" s="12"/>
      <c r="FQ647" s="12"/>
      <c r="FR647" s="12"/>
      <c r="FS647" s="12"/>
      <c r="FT647" s="12"/>
      <c r="FU647" s="12"/>
      <c r="FV647" s="12"/>
      <c r="FW647" s="12"/>
      <c r="FX647" s="12"/>
      <c r="FY647" s="12"/>
      <c r="FZ647" s="12"/>
      <c r="GA647" s="12"/>
      <c r="GB647" s="12"/>
      <c r="GC647" s="12"/>
      <c r="GD647" s="12"/>
    </row>
    <row r="648" spans="1:186" x14ac:dyDescent="0.3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</row>
    <row r="649" spans="1:186" x14ac:dyDescent="0.3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</row>
    <row r="650" spans="1:186" x14ac:dyDescent="0.3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</row>
    <row r="651" spans="1:186" x14ac:dyDescent="0.3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</row>
    <row r="652" spans="1:186" x14ac:dyDescent="0.3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</row>
    <row r="653" spans="1:186" x14ac:dyDescent="0.3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</row>
    <row r="654" spans="1:186" x14ac:dyDescent="0.3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  <c r="FG654" s="12"/>
      <c r="FH654" s="12"/>
      <c r="FI654" s="12"/>
      <c r="FJ654" s="12"/>
      <c r="FK654" s="12"/>
      <c r="FL654" s="12"/>
      <c r="FM654" s="12"/>
      <c r="FN654" s="12"/>
      <c r="FO654" s="12"/>
      <c r="FP654" s="12"/>
      <c r="FQ654" s="12"/>
      <c r="FR654" s="12"/>
      <c r="FS654" s="12"/>
      <c r="FT654" s="12"/>
      <c r="FU654" s="12"/>
      <c r="FV654" s="12"/>
      <c r="FW654" s="12"/>
      <c r="FX654" s="12"/>
      <c r="FY654" s="12"/>
      <c r="FZ654" s="12"/>
      <c r="GA654" s="12"/>
      <c r="GB654" s="12"/>
      <c r="GC654" s="12"/>
      <c r="GD654" s="12"/>
    </row>
    <row r="655" spans="1:186" x14ac:dyDescent="0.3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</row>
    <row r="656" spans="1:186" x14ac:dyDescent="0.3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</row>
    <row r="657" spans="1:186" x14ac:dyDescent="0.3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</row>
    <row r="658" spans="1:186" x14ac:dyDescent="0.3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  <c r="FG658" s="12"/>
      <c r="FH658" s="12"/>
      <c r="FI658" s="12"/>
      <c r="FJ658" s="12"/>
      <c r="FK658" s="12"/>
      <c r="FL658" s="12"/>
      <c r="FM658" s="12"/>
      <c r="FN658" s="12"/>
      <c r="FO658" s="12"/>
      <c r="FP658" s="12"/>
      <c r="FQ658" s="12"/>
      <c r="FR658" s="12"/>
      <c r="FS658" s="12"/>
      <c r="FT658" s="12"/>
      <c r="FU658" s="12"/>
      <c r="FV658" s="12"/>
      <c r="FW658" s="12"/>
      <c r="FX658" s="12"/>
      <c r="FY658" s="12"/>
      <c r="FZ658" s="12"/>
      <c r="GA658" s="12"/>
      <c r="GB658" s="12"/>
      <c r="GC658" s="12"/>
      <c r="GD658" s="12"/>
    </row>
    <row r="659" spans="1:186" x14ac:dyDescent="0.3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</row>
    <row r="660" spans="1:186" x14ac:dyDescent="0.3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  <c r="ES660" s="12"/>
      <c r="ET660" s="12"/>
      <c r="EU660" s="12"/>
      <c r="EV660" s="12"/>
      <c r="EW660" s="12"/>
      <c r="EX660" s="12"/>
      <c r="EY660" s="12"/>
      <c r="EZ660" s="12"/>
      <c r="FA660" s="12"/>
      <c r="FB660" s="12"/>
      <c r="FC660" s="12"/>
      <c r="FD660" s="12"/>
      <c r="FE660" s="12"/>
      <c r="FF660" s="12"/>
      <c r="FG660" s="12"/>
      <c r="FH660" s="12"/>
      <c r="FI660" s="12"/>
      <c r="FJ660" s="12"/>
      <c r="FK660" s="12"/>
      <c r="FL660" s="12"/>
      <c r="FM660" s="12"/>
      <c r="FN660" s="12"/>
      <c r="FO660" s="12"/>
      <c r="FP660" s="12"/>
      <c r="FQ660" s="12"/>
      <c r="FR660" s="12"/>
      <c r="FS660" s="12"/>
      <c r="FT660" s="12"/>
      <c r="FU660" s="12"/>
      <c r="FV660" s="12"/>
      <c r="FW660" s="12"/>
      <c r="FX660" s="12"/>
      <c r="FY660" s="12"/>
      <c r="FZ660" s="12"/>
      <c r="GA660" s="12"/>
      <c r="GB660" s="12"/>
      <c r="GC660" s="12"/>
      <c r="GD660" s="12"/>
    </row>
    <row r="661" spans="1:186" x14ac:dyDescent="0.3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</row>
    <row r="662" spans="1:186" x14ac:dyDescent="0.3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  <c r="FG662" s="12"/>
      <c r="FH662" s="12"/>
      <c r="FI662" s="12"/>
      <c r="FJ662" s="12"/>
      <c r="FK662" s="12"/>
      <c r="FL662" s="12"/>
      <c r="FM662" s="12"/>
      <c r="FN662" s="12"/>
      <c r="FO662" s="12"/>
      <c r="FP662" s="12"/>
      <c r="FQ662" s="12"/>
      <c r="FR662" s="12"/>
      <c r="FS662" s="12"/>
      <c r="FT662" s="12"/>
      <c r="FU662" s="12"/>
      <c r="FV662" s="12"/>
      <c r="FW662" s="12"/>
      <c r="FX662" s="12"/>
      <c r="FY662" s="12"/>
      <c r="FZ662" s="12"/>
      <c r="GA662" s="12"/>
      <c r="GB662" s="12"/>
      <c r="GC662" s="12"/>
      <c r="GD662" s="12"/>
    </row>
    <row r="663" spans="1:186" x14ac:dyDescent="0.3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  <c r="FG663" s="12"/>
      <c r="FH663" s="12"/>
      <c r="FI663" s="12"/>
      <c r="FJ663" s="12"/>
      <c r="FK663" s="12"/>
      <c r="FL663" s="12"/>
      <c r="FM663" s="12"/>
      <c r="FN663" s="12"/>
      <c r="FO663" s="12"/>
      <c r="FP663" s="12"/>
      <c r="FQ663" s="12"/>
      <c r="FR663" s="12"/>
      <c r="FS663" s="12"/>
      <c r="FT663" s="12"/>
      <c r="FU663" s="12"/>
      <c r="FV663" s="12"/>
      <c r="FW663" s="12"/>
      <c r="FX663" s="12"/>
      <c r="FY663" s="12"/>
      <c r="FZ663" s="12"/>
      <c r="GA663" s="12"/>
      <c r="GB663" s="12"/>
      <c r="GC663" s="12"/>
      <c r="GD663" s="12"/>
    </row>
    <row r="664" spans="1:186" x14ac:dyDescent="0.3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  <c r="FG664" s="12"/>
      <c r="FH664" s="12"/>
      <c r="FI664" s="12"/>
      <c r="FJ664" s="12"/>
      <c r="FK664" s="12"/>
      <c r="FL664" s="12"/>
      <c r="FM664" s="12"/>
      <c r="FN664" s="12"/>
      <c r="FO664" s="12"/>
      <c r="FP664" s="12"/>
      <c r="FQ664" s="12"/>
      <c r="FR664" s="12"/>
      <c r="FS664" s="12"/>
      <c r="FT664" s="12"/>
      <c r="FU664" s="12"/>
      <c r="FV664" s="12"/>
      <c r="FW664" s="12"/>
      <c r="FX664" s="12"/>
      <c r="FY664" s="12"/>
      <c r="FZ664" s="12"/>
      <c r="GA664" s="12"/>
      <c r="GB664" s="12"/>
      <c r="GC664" s="12"/>
      <c r="GD664" s="12"/>
    </row>
    <row r="665" spans="1:186" x14ac:dyDescent="0.3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  <c r="FG665" s="12"/>
      <c r="FH665" s="12"/>
      <c r="FI665" s="12"/>
      <c r="FJ665" s="12"/>
      <c r="FK665" s="12"/>
      <c r="FL665" s="12"/>
      <c r="FM665" s="12"/>
      <c r="FN665" s="12"/>
      <c r="FO665" s="12"/>
      <c r="FP665" s="12"/>
      <c r="FQ665" s="12"/>
      <c r="FR665" s="12"/>
      <c r="FS665" s="12"/>
      <c r="FT665" s="12"/>
      <c r="FU665" s="12"/>
      <c r="FV665" s="12"/>
      <c r="FW665" s="12"/>
      <c r="FX665" s="12"/>
      <c r="FY665" s="12"/>
      <c r="FZ665" s="12"/>
      <c r="GA665" s="12"/>
      <c r="GB665" s="12"/>
      <c r="GC665" s="12"/>
      <c r="GD665" s="12"/>
    </row>
    <row r="666" spans="1:186" x14ac:dyDescent="0.3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  <c r="FG666" s="12"/>
      <c r="FH666" s="12"/>
      <c r="FI666" s="12"/>
      <c r="FJ666" s="12"/>
      <c r="FK666" s="12"/>
      <c r="FL666" s="12"/>
      <c r="FM666" s="12"/>
      <c r="FN666" s="12"/>
      <c r="FO666" s="12"/>
      <c r="FP666" s="12"/>
      <c r="FQ666" s="12"/>
      <c r="FR666" s="12"/>
      <c r="FS666" s="12"/>
      <c r="FT666" s="12"/>
      <c r="FU666" s="12"/>
      <c r="FV666" s="12"/>
      <c r="FW666" s="12"/>
      <c r="FX666" s="12"/>
      <c r="FY666" s="12"/>
      <c r="FZ666" s="12"/>
      <c r="GA666" s="12"/>
      <c r="GB666" s="12"/>
      <c r="GC666" s="12"/>
      <c r="GD666" s="12"/>
    </row>
    <row r="667" spans="1:186" x14ac:dyDescent="0.3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  <c r="FG667" s="12"/>
      <c r="FH667" s="12"/>
      <c r="FI667" s="12"/>
      <c r="FJ667" s="12"/>
      <c r="FK667" s="12"/>
      <c r="FL667" s="12"/>
      <c r="FM667" s="12"/>
      <c r="FN667" s="12"/>
      <c r="FO667" s="12"/>
      <c r="FP667" s="12"/>
      <c r="FQ667" s="12"/>
      <c r="FR667" s="12"/>
      <c r="FS667" s="12"/>
      <c r="FT667" s="12"/>
      <c r="FU667" s="12"/>
      <c r="FV667" s="12"/>
      <c r="FW667" s="12"/>
      <c r="FX667" s="12"/>
      <c r="FY667" s="12"/>
      <c r="FZ667" s="12"/>
      <c r="GA667" s="12"/>
      <c r="GB667" s="12"/>
      <c r="GC667" s="12"/>
      <c r="GD667" s="12"/>
    </row>
    <row r="668" spans="1:186" x14ac:dyDescent="0.3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  <c r="FG668" s="12"/>
      <c r="FH668" s="12"/>
      <c r="FI668" s="12"/>
      <c r="FJ668" s="12"/>
      <c r="FK668" s="12"/>
      <c r="FL668" s="12"/>
      <c r="FM668" s="12"/>
      <c r="FN668" s="12"/>
      <c r="FO668" s="12"/>
      <c r="FP668" s="12"/>
      <c r="FQ668" s="12"/>
      <c r="FR668" s="12"/>
      <c r="FS668" s="12"/>
      <c r="FT668" s="12"/>
      <c r="FU668" s="12"/>
      <c r="FV668" s="12"/>
      <c r="FW668" s="12"/>
      <c r="FX668" s="12"/>
      <c r="FY668" s="12"/>
      <c r="FZ668" s="12"/>
      <c r="GA668" s="12"/>
      <c r="GB668" s="12"/>
      <c r="GC668" s="12"/>
      <c r="GD668" s="12"/>
    </row>
    <row r="669" spans="1:186" x14ac:dyDescent="0.3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  <c r="FG669" s="12"/>
      <c r="FH669" s="12"/>
      <c r="FI669" s="12"/>
      <c r="FJ669" s="12"/>
      <c r="FK669" s="12"/>
      <c r="FL669" s="12"/>
      <c r="FM669" s="12"/>
      <c r="FN669" s="12"/>
      <c r="FO669" s="12"/>
      <c r="FP669" s="12"/>
      <c r="FQ669" s="12"/>
      <c r="FR669" s="12"/>
      <c r="FS669" s="12"/>
      <c r="FT669" s="12"/>
      <c r="FU669" s="12"/>
      <c r="FV669" s="12"/>
      <c r="FW669" s="12"/>
      <c r="FX669" s="12"/>
      <c r="FY669" s="12"/>
      <c r="FZ669" s="12"/>
      <c r="GA669" s="12"/>
      <c r="GB669" s="12"/>
      <c r="GC669" s="12"/>
      <c r="GD669" s="12"/>
    </row>
    <row r="670" spans="1:186" x14ac:dyDescent="0.3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  <c r="FG670" s="12"/>
      <c r="FH670" s="12"/>
      <c r="FI670" s="12"/>
      <c r="FJ670" s="12"/>
      <c r="FK670" s="12"/>
      <c r="FL670" s="12"/>
      <c r="FM670" s="12"/>
      <c r="FN670" s="12"/>
      <c r="FO670" s="12"/>
      <c r="FP670" s="12"/>
      <c r="FQ670" s="12"/>
      <c r="FR670" s="12"/>
      <c r="FS670" s="12"/>
      <c r="FT670" s="12"/>
      <c r="FU670" s="12"/>
      <c r="FV670" s="12"/>
      <c r="FW670" s="12"/>
      <c r="FX670" s="12"/>
      <c r="FY670" s="12"/>
      <c r="FZ670" s="12"/>
      <c r="GA670" s="12"/>
      <c r="GB670" s="12"/>
      <c r="GC670" s="12"/>
      <c r="GD670" s="12"/>
    </row>
    <row r="671" spans="1:186" x14ac:dyDescent="0.3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  <c r="FG671" s="12"/>
      <c r="FH671" s="12"/>
      <c r="FI671" s="12"/>
      <c r="FJ671" s="12"/>
      <c r="FK671" s="12"/>
      <c r="FL671" s="12"/>
      <c r="FM671" s="12"/>
      <c r="FN671" s="12"/>
      <c r="FO671" s="12"/>
      <c r="FP671" s="12"/>
      <c r="FQ671" s="12"/>
      <c r="FR671" s="12"/>
      <c r="FS671" s="12"/>
      <c r="FT671" s="12"/>
      <c r="FU671" s="12"/>
      <c r="FV671" s="12"/>
      <c r="FW671" s="12"/>
      <c r="FX671" s="12"/>
      <c r="FY671" s="12"/>
      <c r="FZ671" s="12"/>
      <c r="GA671" s="12"/>
      <c r="GB671" s="12"/>
      <c r="GC671" s="12"/>
      <c r="GD671" s="12"/>
    </row>
    <row r="672" spans="1:186" x14ac:dyDescent="0.3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  <c r="FG672" s="12"/>
      <c r="FH672" s="12"/>
      <c r="FI672" s="12"/>
      <c r="FJ672" s="12"/>
      <c r="FK672" s="12"/>
      <c r="FL672" s="12"/>
      <c r="FM672" s="12"/>
      <c r="FN672" s="12"/>
      <c r="FO672" s="12"/>
      <c r="FP672" s="12"/>
      <c r="FQ672" s="12"/>
      <c r="FR672" s="12"/>
      <c r="FS672" s="12"/>
      <c r="FT672" s="12"/>
      <c r="FU672" s="12"/>
      <c r="FV672" s="12"/>
      <c r="FW672" s="12"/>
      <c r="FX672" s="12"/>
      <c r="FY672" s="12"/>
      <c r="FZ672" s="12"/>
      <c r="GA672" s="12"/>
      <c r="GB672" s="12"/>
      <c r="GC672" s="12"/>
      <c r="GD672" s="12"/>
    </row>
    <row r="673" spans="1:186" x14ac:dyDescent="0.3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</row>
    <row r="674" spans="1:186" x14ac:dyDescent="0.3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  <c r="FG674" s="12"/>
      <c r="FH674" s="12"/>
      <c r="FI674" s="12"/>
      <c r="FJ674" s="12"/>
      <c r="FK674" s="12"/>
      <c r="FL674" s="12"/>
      <c r="FM674" s="12"/>
      <c r="FN674" s="12"/>
      <c r="FO674" s="12"/>
      <c r="FP674" s="12"/>
      <c r="FQ674" s="12"/>
      <c r="FR674" s="12"/>
      <c r="FS674" s="12"/>
      <c r="FT674" s="12"/>
      <c r="FU674" s="12"/>
      <c r="FV674" s="12"/>
      <c r="FW674" s="12"/>
      <c r="FX674" s="12"/>
      <c r="FY674" s="12"/>
      <c r="FZ674" s="12"/>
      <c r="GA674" s="12"/>
      <c r="GB674" s="12"/>
      <c r="GC674" s="12"/>
      <c r="GD674" s="12"/>
    </row>
    <row r="675" spans="1:186" x14ac:dyDescent="0.3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  <c r="FG675" s="12"/>
      <c r="FH675" s="12"/>
      <c r="FI675" s="12"/>
      <c r="FJ675" s="12"/>
      <c r="FK675" s="12"/>
      <c r="FL675" s="12"/>
      <c r="FM675" s="12"/>
      <c r="FN675" s="12"/>
      <c r="FO675" s="12"/>
      <c r="FP675" s="12"/>
      <c r="FQ675" s="12"/>
      <c r="FR675" s="12"/>
      <c r="FS675" s="12"/>
      <c r="FT675" s="12"/>
      <c r="FU675" s="12"/>
      <c r="FV675" s="12"/>
      <c r="FW675" s="12"/>
      <c r="FX675" s="12"/>
      <c r="FY675" s="12"/>
      <c r="FZ675" s="12"/>
      <c r="GA675" s="12"/>
      <c r="GB675" s="12"/>
      <c r="GC675" s="12"/>
      <c r="GD675" s="12"/>
    </row>
    <row r="676" spans="1:186" x14ac:dyDescent="0.3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  <c r="FG676" s="12"/>
      <c r="FH676" s="12"/>
      <c r="FI676" s="12"/>
      <c r="FJ676" s="12"/>
      <c r="FK676" s="12"/>
      <c r="FL676" s="12"/>
      <c r="FM676" s="12"/>
      <c r="FN676" s="12"/>
      <c r="FO676" s="12"/>
      <c r="FP676" s="12"/>
      <c r="FQ676" s="12"/>
      <c r="FR676" s="12"/>
      <c r="FS676" s="12"/>
      <c r="FT676" s="12"/>
      <c r="FU676" s="12"/>
      <c r="FV676" s="12"/>
      <c r="FW676" s="12"/>
      <c r="FX676" s="12"/>
      <c r="FY676" s="12"/>
      <c r="FZ676" s="12"/>
      <c r="GA676" s="12"/>
      <c r="GB676" s="12"/>
      <c r="GC676" s="12"/>
      <c r="GD676" s="12"/>
    </row>
    <row r="677" spans="1:186" x14ac:dyDescent="0.3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  <c r="FG677" s="12"/>
      <c r="FH677" s="12"/>
      <c r="FI677" s="12"/>
      <c r="FJ677" s="12"/>
      <c r="FK677" s="12"/>
      <c r="FL677" s="12"/>
      <c r="FM677" s="12"/>
      <c r="FN677" s="12"/>
      <c r="FO677" s="12"/>
      <c r="FP677" s="12"/>
      <c r="FQ677" s="12"/>
      <c r="FR677" s="12"/>
      <c r="FS677" s="12"/>
      <c r="FT677" s="12"/>
      <c r="FU677" s="12"/>
      <c r="FV677" s="12"/>
      <c r="FW677" s="12"/>
      <c r="FX677" s="12"/>
      <c r="FY677" s="12"/>
      <c r="FZ677" s="12"/>
      <c r="GA677" s="12"/>
      <c r="GB677" s="12"/>
      <c r="GC677" s="12"/>
      <c r="GD677" s="12"/>
    </row>
    <row r="678" spans="1:186" x14ac:dyDescent="0.3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  <c r="FG678" s="12"/>
      <c r="FH678" s="12"/>
      <c r="FI678" s="12"/>
      <c r="FJ678" s="12"/>
      <c r="FK678" s="12"/>
      <c r="FL678" s="12"/>
      <c r="FM678" s="12"/>
      <c r="FN678" s="12"/>
      <c r="FO678" s="12"/>
      <c r="FP678" s="12"/>
      <c r="FQ678" s="12"/>
      <c r="FR678" s="12"/>
      <c r="FS678" s="12"/>
      <c r="FT678" s="12"/>
      <c r="FU678" s="12"/>
      <c r="FV678" s="12"/>
      <c r="FW678" s="12"/>
      <c r="FX678" s="12"/>
      <c r="FY678" s="12"/>
      <c r="FZ678" s="12"/>
      <c r="GA678" s="12"/>
      <c r="GB678" s="12"/>
      <c r="GC678" s="12"/>
      <c r="GD678" s="12"/>
    </row>
    <row r="679" spans="1:186" x14ac:dyDescent="0.3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  <c r="FG679" s="12"/>
      <c r="FH679" s="12"/>
      <c r="FI679" s="12"/>
      <c r="FJ679" s="12"/>
      <c r="FK679" s="12"/>
      <c r="FL679" s="12"/>
      <c r="FM679" s="12"/>
      <c r="FN679" s="12"/>
      <c r="FO679" s="12"/>
      <c r="FP679" s="12"/>
      <c r="FQ679" s="12"/>
      <c r="FR679" s="12"/>
      <c r="FS679" s="12"/>
      <c r="FT679" s="12"/>
      <c r="FU679" s="12"/>
      <c r="FV679" s="12"/>
      <c r="FW679" s="12"/>
      <c r="FX679" s="12"/>
      <c r="FY679" s="12"/>
      <c r="FZ679" s="12"/>
      <c r="GA679" s="12"/>
      <c r="GB679" s="12"/>
      <c r="GC679" s="12"/>
      <c r="GD679" s="12"/>
    </row>
    <row r="680" spans="1:186" x14ac:dyDescent="0.3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  <c r="FG680" s="12"/>
      <c r="FH680" s="12"/>
      <c r="FI680" s="12"/>
      <c r="FJ680" s="12"/>
      <c r="FK680" s="12"/>
      <c r="FL680" s="12"/>
      <c r="FM680" s="12"/>
      <c r="FN680" s="12"/>
      <c r="FO680" s="12"/>
      <c r="FP680" s="12"/>
      <c r="FQ680" s="12"/>
      <c r="FR680" s="12"/>
      <c r="FS680" s="12"/>
      <c r="FT680" s="12"/>
      <c r="FU680" s="12"/>
      <c r="FV680" s="12"/>
      <c r="FW680" s="12"/>
      <c r="FX680" s="12"/>
      <c r="FY680" s="12"/>
      <c r="FZ680" s="12"/>
      <c r="GA680" s="12"/>
      <c r="GB680" s="12"/>
      <c r="GC680" s="12"/>
      <c r="GD680" s="12"/>
    </row>
    <row r="681" spans="1:186" x14ac:dyDescent="0.3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  <c r="FG681" s="12"/>
      <c r="FH681" s="12"/>
      <c r="FI681" s="12"/>
      <c r="FJ681" s="12"/>
      <c r="FK681" s="12"/>
      <c r="FL681" s="12"/>
      <c r="FM681" s="12"/>
      <c r="FN681" s="12"/>
      <c r="FO681" s="12"/>
      <c r="FP681" s="12"/>
      <c r="FQ681" s="12"/>
      <c r="FR681" s="12"/>
      <c r="FS681" s="12"/>
      <c r="FT681" s="12"/>
      <c r="FU681" s="12"/>
      <c r="FV681" s="12"/>
      <c r="FW681" s="12"/>
      <c r="FX681" s="12"/>
      <c r="FY681" s="12"/>
      <c r="FZ681" s="12"/>
      <c r="GA681" s="12"/>
      <c r="GB681" s="12"/>
      <c r="GC681" s="12"/>
      <c r="GD681" s="12"/>
    </row>
    <row r="682" spans="1:186" x14ac:dyDescent="0.3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  <c r="FG682" s="12"/>
      <c r="FH682" s="12"/>
      <c r="FI682" s="12"/>
      <c r="FJ682" s="12"/>
      <c r="FK682" s="12"/>
      <c r="FL682" s="12"/>
      <c r="FM682" s="12"/>
      <c r="FN682" s="12"/>
      <c r="FO682" s="12"/>
      <c r="FP682" s="12"/>
      <c r="FQ682" s="12"/>
      <c r="FR682" s="12"/>
      <c r="FS682" s="12"/>
      <c r="FT682" s="12"/>
      <c r="FU682" s="12"/>
      <c r="FV682" s="12"/>
      <c r="FW682" s="12"/>
      <c r="FX682" s="12"/>
      <c r="FY682" s="12"/>
      <c r="FZ682" s="12"/>
      <c r="GA682" s="12"/>
      <c r="GB682" s="12"/>
      <c r="GC682" s="12"/>
      <c r="GD682" s="12"/>
    </row>
    <row r="683" spans="1:186" x14ac:dyDescent="0.3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  <c r="FG683" s="12"/>
      <c r="FH683" s="12"/>
      <c r="FI683" s="12"/>
      <c r="FJ683" s="12"/>
      <c r="FK683" s="12"/>
      <c r="FL683" s="12"/>
      <c r="FM683" s="12"/>
      <c r="FN683" s="12"/>
      <c r="FO683" s="12"/>
      <c r="FP683" s="12"/>
      <c r="FQ683" s="12"/>
      <c r="FR683" s="12"/>
      <c r="FS683" s="12"/>
      <c r="FT683" s="12"/>
      <c r="FU683" s="12"/>
      <c r="FV683" s="12"/>
      <c r="FW683" s="12"/>
      <c r="FX683" s="12"/>
      <c r="FY683" s="12"/>
      <c r="FZ683" s="12"/>
      <c r="GA683" s="12"/>
      <c r="GB683" s="12"/>
      <c r="GC683" s="12"/>
      <c r="GD683" s="12"/>
    </row>
    <row r="684" spans="1:186" x14ac:dyDescent="0.3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  <c r="FG684" s="12"/>
      <c r="FH684" s="12"/>
      <c r="FI684" s="12"/>
      <c r="FJ684" s="12"/>
      <c r="FK684" s="12"/>
      <c r="FL684" s="12"/>
      <c r="FM684" s="12"/>
      <c r="FN684" s="12"/>
      <c r="FO684" s="12"/>
      <c r="FP684" s="12"/>
      <c r="FQ684" s="12"/>
      <c r="FR684" s="12"/>
      <c r="FS684" s="12"/>
      <c r="FT684" s="12"/>
      <c r="FU684" s="12"/>
      <c r="FV684" s="12"/>
      <c r="FW684" s="12"/>
      <c r="FX684" s="12"/>
      <c r="FY684" s="12"/>
      <c r="FZ684" s="12"/>
      <c r="GA684" s="12"/>
      <c r="GB684" s="12"/>
      <c r="GC684" s="12"/>
      <c r="GD684" s="12"/>
    </row>
    <row r="685" spans="1:186" x14ac:dyDescent="0.3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  <c r="FG685" s="12"/>
      <c r="FH685" s="12"/>
      <c r="FI685" s="12"/>
      <c r="FJ685" s="12"/>
      <c r="FK685" s="12"/>
      <c r="FL685" s="12"/>
      <c r="FM685" s="12"/>
      <c r="FN685" s="12"/>
      <c r="FO685" s="12"/>
      <c r="FP685" s="12"/>
      <c r="FQ685" s="12"/>
      <c r="FR685" s="12"/>
      <c r="FS685" s="12"/>
      <c r="FT685" s="12"/>
      <c r="FU685" s="12"/>
      <c r="FV685" s="12"/>
      <c r="FW685" s="12"/>
      <c r="FX685" s="12"/>
      <c r="FY685" s="12"/>
      <c r="FZ685" s="12"/>
      <c r="GA685" s="12"/>
      <c r="GB685" s="12"/>
      <c r="GC685" s="12"/>
      <c r="GD685" s="12"/>
    </row>
    <row r="686" spans="1:186" x14ac:dyDescent="0.3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  <c r="FG686" s="12"/>
      <c r="FH686" s="12"/>
      <c r="FI686" s="12"/>
      <c r="FJ686" s="12"/>
      <c r="FK686" s="12"/>
      <c r="FL686" s="12"/>
      <c r="FM686" s="12"/>
      <c r="FN686" s="12"/>
      <c r="FO686" s="12"/>
      <c r="FP686" s="12"/>
      <c r="FQ686" s="12"/>
      <c r="FR686" s="12"/>
      <c r="FS686" s="12"/>
      <c r="FT686" s="12"/>
      <c r="FU686" s="12"/>
      <c r="FV686" s="12"/>
      <c r="FW686" s="12"/>
      <c r="FX686" s="12"/>
      <c r="FY686" s="12"/>
      <c r="FZ686" s="12"/>
      <c r="GA686" s="12"/>
      <c r="GB686" s="12"/>
      <c r="GC686" s="12"/>
      <c r="GD686" s="12"/>
    </row>
    <row r="687" spans="1:186" x14ac:dyDescent="0.3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</row>
    <row r="688" spans="1:186" x14ac:dyDescent="0.3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  <c r="FC688" s="12"/>
      <c r="FD688" s="12"/>
      <c r="FE688" s="12"/>
      <c r="FF688" s="12"/>
      <c r="FG688" s="12"/>
      <c r="FH688" s="12"/>
      <c r="FI688" s="12"/>
      <c r="FJ688" s="12"/>
      <c r="FK688" s="12"/>
      <c r="FL688" s="12"/>
      <c r="FM688" s="12"/>
      <c r="FN688" s="12"/>
      <c r="FO688" s="12"/>
      <c r="FP688" s="12"/>
      <c r="FQ688" s="12"/>
      <c r="FR688" s="12"/>
      <c r="FS688" s="12"/>
      <c r="FT688" s="12"/>
      <c r="FU688" s="12"/>
      <c r="FV688" s="12"/>
      <c r="FW688" s="12"/>
      <c r="FX688" s="12"/>
      <c r="FY688" s="12"/>
      <c r="FZ688" s="12"/>
      <c r="GA688" s="12"/>
      <c r="GB688" s="12"/>
      <c r="GC688" s="12"/>
      <c r="GD688" s="12"/>
    </row>
    <row r="689" spans="1:186" x14ac:dyDescent="0.3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  <c r="FG689" s="12"/>
      <c r="FH689" s="12"/>
      <c r="FI689" s="12"/>
      <c r="FJ689" s="12"/>
      <c r="FK689" s="12"/>
      <c r="FL689" s="12"/>
      <c r="FM689" s="12"/>
      <c r="FN689" s="12"/>
      <c r="FO689" s="12"/>
      <c r="FP689" s="12"/>
      <c r="FQ689" s="12"/>
      <c r="FR689" s="12"/>
      <c r="FS689" s="12"/>
      <c r="FT689" s="12"/>
      <c r="FU689" s="12"/>
      <c r="FV689" s="12"/>
      <c r="FW689" s="12"/>
      <c r="FX689" s="12"/>
      <c r="FY689" s="12"/>
      <c r="FZ689" s="12"/>
      <c r="GA689" s="12"/>
      <c r="GB689" s="12"/>
      <c r="GC689" s="12"/>
      <c r="GD689" s="12"/>
    </row>
    <row r="690" spans="1:186" x14ac:dyDescent="0.3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  <c r="FG690" s="12"/>
      <c r="FH690" s="12"/>
      <c r="FI690" s="12"/>
      <c r="FJ690" s="12"/>
      <c r="FK690" s="12"/>
      <c r="FL690" s="12"/>
      <c r="FM690" s="12"/>
      <c r="FN690" s="12"/>
      <c r="FO690" s="12"/>
      <c r="FP690" s="12"/>
      <c r="FQ690" s="12"/>
      <c r="FR690" s="12"/>
      <c r="FS690" s="12"/>
      <c r="FT690" s="12"/>
      <c r="FU690" s="12"/>
      <c r="FV690" s="12"/>
      <c r="FW690" s="12"/>
      <c r="FX690" s="12"/>
      <c r="FY690" s="12"/>
      <c r="FZ690" s="12"/>
      <c r="GA690" s="12"/>
      <c r="GB690" s="12"/>
      <c r="GC690" s="12"/>
      <c r="GD690" s="12"/>
    </row>
    <row r="691" spans="1:186" x14ac:dyDescent="0.3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  <c r="FG691" s="12"/>
      <c r="FH691" s="12"/>
      <c r="FI691" s="12"/>
      <c r="FJ691" s="12"/>
      <c r="FK691" s="12"/>
      <c r="FL691" s="12"/>
      <c r="FM691" s="12"/>
      <c r="FN691" s="12"/>
      <c r="FO691" s="12"/>
      <c r="FP691" s="12"/>
      <c r="FQ691" s="12"/>
      <c r="FR691" s="12"/>
      <c r="FS691" s="12"/>
      <c r="FT691" s="12"/>
      <c r="FU691" s="12"/>
      <c r="FV691" s="12"/>
      <c r="FW691" s="12"/>
      <c r="FX691" s="12"/>
      <c r="FY691" s="12"/>
      <c r="FZ691" s="12"/>
      <c r="GA691" s="12"/>
      <c r="GB691" s="12"/>
      <c r="GC691" s="12"/>
      <c r="GD691" s="12"/>
    </row>
    <row r="692" spans="1:186" x14ac:dyDescent="0.3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  <c r="FG692" s="12"/>
      <c r="FH692" s="12"/>
      <c r="FI692" s="12"/>
      <c r="FJ692" s="12"/>
      <c r="FK692" s="12"/>
      <c r="FL692" s="12"/>
      <c r="FM692" s="12"/>
      <c r="FN692" s="12"/>
      <c r="FO692" s="12"/>
      <c r="FP692" s="12"/>
      <c r="FQ692" s="12"/>
      <c r="FR692" s="12"/>
      <c r="FS692" s="12"/>
      <c r="FT692" s="12"/>
      <c r="FU692" s="12"/>
      <c r="FV692" s="12"/>
      <c r="FW692" s="12"/>
      <c r="FX692" s="12"/>
      <c r="FY692" s="12"/>
      <c r="FZ692" s="12"/>
      <c r="GA692" s="12"/>
      <c r="GB692" s="12"/>
      <c r="GC692" s="12"/>
      <c r="GD692" s="12"/>
    </row>
    <row r="693" spans="1:186" x14ac:dyDescent="0.3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  <c r="FG693" s="12"/>
      <c r="FH693" s="12"/>
      <c r="FI693" s="12"/>
      <c r="FJ693" s="12"/>
      <c r="FK693" s="12"/>
      <c r="FL693" s="12"/>
      <c r="FM693" s="12"/>
      <c r="FN693" s="12"/>
      <c r="FO693" s="12"/>
      <c r="FP693" s="12"/>
      <c r="FQ693" s="12"/>
      <c r="FR693" s="12"/>
      <c r="FS693" s="12"/>
      <c r="FT693" s="12"/>
      <c r="FU693" s="12"/>
      <c r="FV693" s="12"/>
      <c r="FW693" s="12"/>
      <c r="FX693" s="12"/>
      <c r="FY693" s="12"/>
      <c r="FZ693" s="12"/>
      <c r="GA693" s="12"/>
      <c r="GB693" s="12"/>
      <c r="GC693" s="12"/>
      <c r="GD693" s="12"/>
    </row>
    <row r="694" spans="1:186" x14ac:dyDescent="0.3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  <c r="FG694" s="12"/>
      <c r="FH694" s="12"/>
      <c r="FI694" s="12"/>
      <c r="FJ694" s="12"/>
      <c r="FK694" s="12"/>
      <c r="FL694" s="12"/>
      <c r="FM694" s="12"/>
      <c r="FN694" s="12"/>
      <c r="FO694" s="12"/>
      <c r="FP694" s="12"/>
      <c r="FQ694" s="12"/>
      <c r="FR694" s="12"/>
      <c r="FS694" s="12"/>
      <c r="FT694" s="12"/>
      <c r="FU694" s="12"/>
      <c r="FV694" s="12"/>
      <c r="FW694" s="12"/>
      <c r="FX694" s="12"/>
      <c r="FY694" s="12"/>
      <c r="FZ694" s="12"/>
      <c r="GA694" s="12"/>
      <c r="GB694" s="12"/>
      <c r="GC694" s="12"/>
      <c r="GD694" s="12"/>
    </row>
    <row r="695" spans="1:186" x14ac:dyDescent="0.3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  <c r="FG695" s="12"/>
      <c r="FH695" s="12"/>
      <c r="FI695" s="12"/>
      <c r="FJ695" s="12"/>
      <c r="FK695" s="12"/>
      <c r="FL695" s="12"/>
      <c r="FM695" s="12"/>
      <c r="FN695" s="12"/>
      <c r="FO695" s="12"/>
      <c r="FP695" s="12"/>
      <c r="FQ695" s="12"/>
      <c r="FR695" s="12"/>
      <c r="FS695" s="12"/>
      <c r="FT695" s="12"/>
      <c r="FU695" s="12"/>
      <c r="FV695" s="12"/>
      <c r="FW695" s="12"/>
      <c r="FX695" s="12"/>
      <c r="FY695" s="12"/>
      <c r="FZ695" s="12"/>
      <c r="GA695" s="12"/>
      <c r="GB695" s="12"/>
      <c r="GC695" s="12"/>
      <c r="GD695" s="12"/>
    </row>
    <row r="696" spans="1:186" x14ac:dyDescent="0.3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  <c r="FG696" s="12"/>
      <c r="FH696" s="12"/>
      <c r="FI696" s="12"/>
      <c r="FJ696" s="12"/>
      <c r="FK696" s="12"/>
      <c r="FL696" s="12"/>
      <c r="FM696" s="12"/>
      <c r="FN696" s="12"/>
      <c r="FO696" s="12"/>
      <c r="FP696" s="12"/>
      <c r="FQ696" s="12"/>
      <c r="FR696" s="12"/>
      <c r="FS696" s="12"/>
      <c r="FT696" s="12"/>
      <c r="FU696" s="12"/>
      <c r="FV696" s="12"/>
      <c r="FW696" s="12"/>
      <c r="FX696" s="12"/>
      <c r="FY696" s="12"/>
      <c r="FZ696" s="12"/>
      <c r="GA696" s="12"/>
      <c r="GB696" s="12"/>
      <c r="GC696" s="12"/>
      <c r="GD696" s="12"/>
    </row>
    <row r="697" spans="1:186" x14ac:dyDescent="0.3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  <c r="FG697" s="12"/>
      <c r="FH697" s="12"/>
      <c r="FI697" s="12"/>
      <c r="FJ697" s="12"/>
      <c r="FK697" s="12"/>
      <c r="FL697" s="12"/>
      <c r="FM697" s="12"/>
      <c r="FN697" s="12"/>
      <c r="FO697" s="12"/>
      <c r="FP697" s="12"/>
      <c r="FQ697" s="12"/>
      <c r="FR697" s="12"/>
      <c r="FS697" s="12"/>
      <c r="FT697" s="12"/>
      <c r="FU697" s="12"/>
      <c r="FV697" s="12"/>
      <c r="FW697" s="12"/>
      <c r="FX697" s="12"/>
      <c r="FY697" s="12"/>
      <c r="FZ697" s="12"/>
      <c r="GA697" s="12"/>
      <c r="GB697" s="12"/>
      <c r="GC697" s="12"/>
      <c r="GD697" s="12"/>
    </row>
    <row r="698" spans="1:186" x14ac:dyDescent="0.3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  <c r="FG698" s="12"/>
      <c r="FH698" s="12"/>
      <c r="FI698" s="12"/>
      <c r="FJ698" s="12"/>
      <c r="FK698" s="12"/>
      <c r="FL698" s="12"/>
      <c r="FM698" s="12"/>
      <c r="FN698" s="12"/>
      <c r="FO698" s="12"/>
      <c r="FP698" s="12"/>
      <c r="FQ698" s="12"/>
      <c r="FR698" s="12"/>
      <c r="FS698" s="12"/>
      <c r="FT698" s="12"/>
      <c r="FU698" s="12"/>
      <c r="FV698" s="12"/>
      <c r="FW698" s="12"/>
      <c r="FX698" s="12"/>
      <c r="FY698" s="12"/>
      <c r="FZ698" s="12"/>
      <c r="GA698" s="12"/>
      <c r="GB698" s="12"/>
      <c r="GC698" s="12"/>
      <c r="GD698" s="12"/>
    </row>
    <row r="699" spans="1:186" x14ac:dyDescent="0.3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  <c r="ES699" s="12"/>
      <c r="ET699" s="12"/>
      <c r="EU699" s="12"/>
      <c r="EV699" s="12"/>
      <c r="EW699" s="12"/>
      <c r="EX699" s="12"/>
      <c r="EY699" s="12"/>
      <c r="EZ699" s="12"/>
      <c r="FA699" s="12"/>
      <c r="FB699" s="12"/>
      <c r="FC699" s="12"/>
      <c r="FD699" s="12"/>
      <c r="FE699" s="12"/>
      <c r="FF699" s="12"/>
      <c r="FG699" s="12"/>
      <c r="FH699" s="12"/>
      <c r="FI699" s="12"/>
      <c r="FJ699" s="12"/>
      <c r="FK699" s="12"/>
      <c r="FL699" s="12"/>
      <c r="FM699" s="12"/>
      <c r="FN699" s="12"/>
      <c r="FO699" s="12"/>
      <c r="FP699" s="12"/>
      <c r="FQ699" s="12"/>
      <c r="FR699" s="12"/>
      <c r="FS699" s="12"/>
      <c r="FT699" s="12"/>
      <c r="FU699" s="12"/>
      <c r="FV699" s="12"/>
      <c r="FW699" s="12"/>
      <c r="FX699" s="12"/>
      <c r="FY699" s="12"/>
      <c r="FZ699" s="12"/>
      <c r="GA699" s="12"/>
      <c r="GB699" s="12"/>
      <c r="GC699" s="12"/>
      <c r="GD699" s="12"/>
    </row>
    <row r="700" spans="1:186" x14ac:dyDescent="0.3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  <c r="FG700" s="12"/>
      <c r="FH700" s="12"/>
      <c r="FI700" s="12"/>
      <c r="FJ700" s="12"/>
      <c r="FK700" s="12"/>
      <c r="FL700" s="12"/>
      <c r="FM700" s="12"/>
      <c r="FN700" s="12"/>
      <c r="FO700" s="12"/>
      <c r="FP700" s="12"/>
      <c r="FQ700" s="12"/>
      <c r="FR700" s="12"/>
      <c r="FS700" s="12"/>
      <c r="FT700" s="12"/>
      <c r="FU700" s="12"/>
      <c r="FV700" s="12"/>
      <c r="FW700" s="12"/>
      <c r="FX700" s="12"/>
      <c r="FY700" s="12"/>
      <c r="FZ700" s="12"/>
      <c r="GA700" s="12"/>
      <c r="GB700" s="12"/>
      <c r="GC700" s="12"/>
      <c r="GD700" s="12"/>
    </row>
    <row r="701" spans="1:186" x14ac:dyDescent="0.3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  <c r="FG701" s="12"/>
      <c r="FH701" s="12"/>
      <c r="FI701" s="12"/>
      <c r="FJ701" s="12"/>
      <c r="FK701" s="12"/>
      <c r="FL701" s="12"/>
      <c r="FM701" s="12"/>
      <c r="FN701" s="12"/>
      <c r="FO701" s="12"/>
      <c r="FP701" s="12"/>
      <c r="FQ701" s="12"/>
      <c r="FR701" s="12"/>
      <c r="FS701" s="12"/>
      <c r="FT701" s="12"/>
      <c r="FU701" s="12"/>
      <c r="FV701" s="12"/>
      <c r="FW701" s="12"/>
      <c r="FX701" s="12"/>
      <c r="FY701" s="12"/>
      <c r="FZ701" s="12"/>
      <c r="GA701" s="12"/>
      <c r="GB701" s="12"/>
      <c r="GC701" s="12"/>
      <c r="GD701" s="12"/>
    </row>
    <row r="702" spans="1:186" x14ac:dyDescent="0.3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  <c r="ES702" s="12"/>
      <c r="ET702" s="12"/>
      <c r="EU702" s="12"/>
      <c r="EV702" s="12"/>
      <c r="EW702" s="12"/>
      <c r="EX702" s="12"/>
      <c r="EY702" s="12"/>
      <c r="EZ702" s="12"/>
      <c r="FA702" s="12"/>
      <c r="FB702" s="12"/>
      <c r="FC702" s="12"/>
      <c r="FD702" s="12"/>
      <c r="FE702" s="12"/>
      <c r="FF702" s="12"/>
      <c r="FG702" s="12"/>
      <c r="FH702" s="12"/>
      <c r="FI702" s="12"/>
      <c r="FJ702" s="12"/>
      <c r="FK702" s="12"/>
      <c r="FL702" s="12"/>
      <c r="FM702" s="12"/>
      <c r="FN702" s="12"/>
      <c r="FO702" s="12"/>
      <c r="FP702" s="12"/>
      <c r="FQ702" s="12"/>
      <c r="FR702" s="12"/>
      <c r="FS702" s="12"/>
      <c r="FT702" s="12"/>
      <c r="FU702" s="12"/>
      <c r="FV702" s="12"/>
      <c r="FW702" s="12"/>
      <c r="FX702" s="12"/>
      <c r="FY702" s="12"/>
      <c r="FZ702" s="12"/>
      <c r="GA702" s="12"/>
      <c r="GB702" s="12"/>
      <c r="GC702" s="12"/>
      <c r="GD702" s="12"/>
    </row>
    <row r="703" spans="1:186" x14ac:dyDescent="0.3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  <c r="ES703" s="12"/>
      <c r="ET703" s="12"/>
      <c r="EU703" s="12"/>
      <c r="EV703" s="12"/>
      <c r="EW703" s="12"/>
      <c r="EX703" s="12"/>
      <c r="EY703" s="12"/>
      <c r="EZ703" s="12"/>
      <c r="FA703" s="12"/>
      <c r="FB703" s="12"/>
      <c r="FC703" s="12"/>
      <c r="FD703" s="12"/>
      <c r="FE703" s="12"/>
      <c r="FF703" s="12"/>
      <c r="FG703" s="12"/>
      <c r="FH703" s="12"/>
      <c r="FI703" s="12"/>
      <c r="FJ703" s="12"/>
      <c r="FK703" s="12"/>
      <c r="FL703" s="12"/>
      <c r="FM703" s="12"/>
      <c r="FN703" s="12"/>
      <c r="FO703" s="12"/>
      <c r="FP703" s="12"/>
      <c r="FQ703" s="12"/>
      <c r="FR703" s="12"/>
      <c r="FS703" s="12"/>
      <c r="FT703" s="12"/>
      <c r="FU703" s="12"/>
      <c r="FV703" s="12"/>
      <c r="FW703" s="12"/>
      <c r="FX703" s="12"/>
      <c r="FY703" s="12"/>
      <c r="FZ703" s="12"/>
      <c r="GA703" s="12"/>
      <c r="GB703" s="12"/>
      <c r="GC703" s="12"/>
      <c r="GD703" s="12"/>
    </row>
    <row r="704" spans="1:186" x14ac:dyDescent="0.3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12"/>
      <c r="EP704" s="12"/>
      <c r="EQ704" s="12"/>
      <c r="ER704" s="12"/>
      <c r="ES704" s="12"/>
      <c r="ET704" s="12"/>
      <c r="EU704" s="12"/>
      <c r="EV704" s="12"/>
      <c r="EW704" s="12"/>
      <c r="EX704" s="12"/>
      <c r="EY704" s="12"/>
      <c r="EZ704" s="12"/>
      <c r="FA704" s="12"/>
      <c r="FB704" s="12"/>
      <c r="FC704" s="12"/>
      <c r="FD704" s="12"/>
      <c r="FE704" s="12"/>
      <c r="FF704" s="12"/>
      <c r="FG704" s="12"/>
      <c r="FH704" s="12"/>
      <c r="FI704" s="12"/>
      <c r="FJ704" s="12"/>
      <c r="FK704" s="12"/>
      <c r="FL704" s="12"/>
      <c r="FM704" s="12"/>
      <c r="FN704" s="12"/>
      <c r="FO704" s="12"/>
      <c r="FP704" s="12"/>
      <c r="FQ704" s="12"/>
      <c r="FR704" s="12"/>
      <c r="FS704" s="12"/>
      <c r="FT704" s="12"/>
      <c r="FU704" s="12"/>
      <c r="FV704" s="12"/>
      <c r="FW704" s="12"/>
      <c r="FX704" s="12"/>
      <c r="FY704" s="12"/>
      <c r="FZ704" s="12"/>
      <c r="GA704" s="12"/>
      <c r="GB704" s="12"/>
      <c r="GC704" s="12"/>
      <c r="GD704" s="12"/>
    </row>
    <row r="705" spans="1:186" x14ac:dyDescent="0.3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  <c r="ES705" s="12"/>
      <c r="ET705" s="12"/>
      <c r="EU705" s="12"/>
      <c r="EV705" s="12"/>
      <c r="EW705" s="12"/>
      <c r="EX705" s="12"/>
      <c r="EY705" s="12"/>
      <c r="EZ705" s="12"/>
      <c r="FA705" s="12"/>
      <c r="FB705" s="12"/>
      <c r="FC705" s="12"/>
      <c r="FD705" s="12"/>
      <c r="FE705" s="12"/>
      <c r="FF705" s="12"/>
      <c r="FG705" s="12"/>
      <c r="FH705" s="12"/>
      <c r="FI705" s="12"/>
      <c r="FJ705" s="12"/>
      <c r="FK705" s="12"/>
      <c r="FL705" s="12"/>
      <c r="FM705" s="12"/>
      <c r="FN705" s="12"/>
      <c r="FO705" s="12"/>
      <c r="FP705" s="12"/>
      <c r="FQ705" s="12"/>
      <c r="FR705" s="12"/>
      <c r="FS705" s="12"/>
      <c r="FT705" s="12"/>
      <c r="FU705" s="12"/>
      <c r="FV705" s="12"/>
      <c r="FW705" s="12"/>
      <c r="FX705" s="12"/>
      <c r="FY705" s="12"/>
      <c r="FZ705" s="12"/>
      <c r="GA705" s="12"/>
      <c r="GB705" s="12"/>
      <c r="GC705" s="12"/>
      <c r="GD705" s="12"/>
    </row>
    <row r="706" spans="1:186" x14ac:dyDescent="0.3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12"/>
      <c r="EP706" s="12"/>
      <c r="EQ706" s="12"/>
      <c r="ER706" s="12"/>
      <c r="ES706" s="12"/>
      <c r="ET706" s="12"/>
      <c r="EU706" s="12"/>
      <c r="EV706" s="12"/>
      <c r="EW706" s="12"/>
      <c r="EX706" s="12"/>
      <c r="EY706" s="12"/>
      <c r="EZ706" s="12"/>
      <c r="FA706" s="12"/>
      <c r="FB706" s="12"/>
      <c r="FC706" s="12"/>
      <c r="FD706" s="12"/>
      <c r="FE706" s="12"/>
      <c r="FF706" s="12"/>
      <c r="FG706" s="12"/>
      <c r="FH706" s="12"/>
      <c r="FI706" s="12"/>
      <c r="FJ706" s="12"/>
      <c r="FK706" s="12"/>
      <c r="FL706" s="12"/>
      <c r="FM706" s="12"/>
      <c r="FN706" s="12"/>
      <c r="FO706" s="12"/>
      <c r="FP706" s="12"/>
      <c r="FQ706" s="12"/>
      <c r="FR706" s="12"/>
      <c r="FS706" s="12"/>
      <c r="FT706" s="12"/>
      <c r="FU706" s="12"/>
      <c r="FV706" s="12"/>
      <c r="FW706" s="12"/>
      <c r="FX706" s="12"/>
      <c r="FY706" s="12"/>
      <c r="FZ706" s="12"/>
      <c r="GA706" s="12"/>
      <c r="GB706" s="12"/>
      <c r="GC706" s="12"/>
      <c r="GD706" s="12"/>
    </row>
    <row r="707" spans="1:186" x14ac:dyDescent="0.3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  <c r="FG707" s="12"/>
      <c r="FH707" s="12"/>
      <c r="FI707" s="12"/>
      <c r="FJ707" s="12"/>
      <c r="FK707" s="12"/>
      <c r="FL707" s="12"/>
      <c r="FM707" s="12"/>
      <c r="FN707" s="12"/>
      <c r="FO707" s="12"/>
      <c r="FP707" s="12"/>
      <c r="FQ707" s="12"/>
      <c r="FR707" s="12"/>
      <c r="FS707" s="12"/>
      <c r="FT707" s="12"/>
      <c r="FU707" s="12"/>
      <c r="FV707" s="12"/>
      <c r="FW707" s="12"/>
      <c r="FX707" s="12"/>
      <c r="FY707" s="12"/>
      <c r="FZ707" s="12"/>
      <c r="GA707" s="12"/>
      <c r="GB707" s="12"/>
      <c r="GC707" s="12"/>
      <c r="GD707" s="12"/>
    </row>
    <row r="708" spans="1:186" x14ac:dyDescent="0.3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  <c r="ES708" s="12"/>
      <c r="ET708" s="12"/>
      <c r="EU708" s="12"/>
      <c r="EV708" s="12"/>
      <c r="EW708" s="12"/>
      <c r="EX708" s="12"/>
      <c r="EY708" s="12"/>
      <c r="EZ708" s="12"/>
      <c r="FA708" s="12"/>
      <c r="FB708" s="12"/>
      <c r="FC708" s="12"/>
      <c r="FD708" s="12"/>
      <c r="FE708" s="12"/>
      <c r="FF708" s="12"/>
      <c r="FG708" s="12"/>
      <c r="FH708" s="12"/>
      <c r="FI708" s="12"/>
      <c r="FJ708" s="12"/>
      <c r="FK708" s="12"/>
      <c r="FL708" s="12"/>
      <c r="FM708" s="12"/>
      <c r="FN708" s="12"/>
      <c r="FO708" s="12"/>
      <c r="FP708" s="12"/>
      <c r="FQ708" s="12"/>
      <c r="FR708" s="12"/>
      <c r="FS708" s="12"/>
      <c r="FT708" s="12"/>
      <c r="FU708" s="12"/>
      <c r="FV708" s="12"/>
      <c r="FW708" s="12"/>
      <c r="FX708" s="12"/>
      <c r="FY708" s="12"/>
      <c r="FZ708" s="12"/>
      <c r="GA708" s="12"/>
      <c r="GB708" s="12"/>
      <c r="GC708" s="12"/>
      <c r="GD708" s="12"/>
    </row>
    <row r="709" spans="1:186" x14ac:dyDescent="0.3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  <c r="FC709" s="12"/>
      <c r="FD709" s="12"/>
      <c r="FE709" s="12"/>
      <c r="FF709" s="12"/>
      <c r="FG709" s="12"/>
      <c r="FH709" s="12"/>
      <c r="FI709" s="12"/>
      <c r="FJ709" s="12"/>
      <c r="FK709" s="12"/>
      <c r="FL709" s="12"/>
      <c r="FM709" s="12"/>
      <c r="FN709" s="12"/>
      <c r="FO709" s="12"/>
      <c r="FP709" s="12"/>
      <c r="FQ709" s="12"/>
      <c r="FR709" s="12"/>
      <c r="FS709" s="12"/>
      <c r="FT709" s="12"/>
      <c r="FU709" s="12"/>
      <c r="FV709" s="12"/>
      <c r="FW709" s="12"/>
      <c r="FX709" s="12"/>
      <c r="FY709" s="12"/>
      <c r="FZ709" s="12"/>
      <c r="GA709" s="12"/>
      <c r="GB709" s="12"/>
      <c r="GC709" s="12"/>
      <c r="GD709" s="12"/>
    </row>
    <row r="710" spans="1:186" x14ac:dyDescent="0.3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  <c r="ES710" s="12"/>
      <c r="ET710" s="12"/>
      <c r="EU710" s="12"/>
      <c r="EV710" s="12"/>
      <c r="EW710" s="12"/>
      <c r="EX710" s="12"/>
      <c r="EY710" s="12"/>
      <c r="EZ710" s="12"/>
      <c r="FA710" s="12"/>
      <c r="FB710" s="12"/>
      <c r="FC710" s="12"/>
      <c r="FD710" s="12"/>
      <c r="FE710" s="12"/>
      <c r="FF710" s="12"/>
      <c r="FG710" s="12"/>
      <c r="FH710" s="12"/>
      <c r="FI710" s="12"/>
      <c r="FJ710" s="12"/>
      <c r="FK710" s="12"/>
      <c r="FL710" s="12"/>
      <c r="FM710" s="12"/>
      <c r="FN710" s="12"/>
      <c r="FO710" s="12"/>
      <c r="FP710" s="12"/>
      <c r="FQ710" s="12"/>
      <c r="FR710" s="12"/>
      <c r="FS710" s="12"/>
      <c r="FT710" s="12"/>
      <c r="FU710" s="12"/>
      <c r="FV710" s="12"/>
      <c r="FW710" s="12"/>
      <c r="FX710" s="12"/>
      <c r="FY710" s="12"/>
      <c r="FZ710" s="12"/>
      <c r="GA710" s="12"/>
      <c r="GB710" s="12"/>
      <c r="GC710" s="12"/>
      <c r="GD710" s="12"/>
    </row>
    <row r="711" spans="1:186" x14ac:dyDescent="0.3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  <c r="ES711" s="12"/>
      <c r="ET711" s="12"/>
      <c r="EU711" s="12"/>
      <c r="EV711" s="12"/>
      <c r="EW711" s="12"/>
      <c r="EX711" s="12"/>
      <c r="EY711" s="12"/>
      <c r="EZ711" s="12"/>
      <c r="FA711" s="12"/>
      <c r="FB711" s="12"/>
      <c r="FC711" s="12"/>
      <c r="FD711" s="12"/>
      <c r="FE711" s="12"/>
      <c r="FF711" s="12"/>
      <c r="FG711" s="12"/>
      <c r="FH711" s="12"/>
      <c r="FI711" s="12"/>
      <c r="FJ711" s="12"/>
      <c r="FK711" s="12"/>
      <c r="FL711" s="12"/>
      <c r="FM711" s="12"/>
      <c r="FN711" s="12"/>
      <c r="FO711" s="12"/>
      <c r="FP711" s="12"/>
      <c r="FQ711" s="12"/>
      <c r="FR711" s="12"/>
      <c r="FS711" s="12"/>
      <c r="FT711" s="12"/>
      <c r="FU711" s="12"/>
      <c r="FV711" s="12"/>
      <c r="FW711" s="12"/>
      <c r="FX711" s="12"/>
      <c r="FY711" s="12"/>
      <c r="FZ711" s="12"/>
      <c r="GA711" s="12"/>
      <c r="GB711" s="12"/>
      <c r="GC711" s="12"/>
      <c r="GD711" s="12"/>
    </row>
    <row r="712" spans="1:186" x14ac:dyDescent="0.3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  <c r="ES712" s="12"/>
      <c r="ET712" s="12"/>
      <c r="EU712" s="12"/>
      <c r="EV712" s="12"/>
      <c r="EW712" s="12"/>
      <c r="EX712" s="12"/>
      <c r="EY712" s="12"/>
      <c r="EZ712" s="12"/>
      <c r="FA712" s="12"/>
      <c r="FB712" s="12"/>
      <c r="FC712" s="12"/>
      <c r="FD712" s="12"/>
      <c r="FE712" s="12"/>
      <c r="FF712" s="12"/>
      <c r="FG712" s="12"/>
      <c r="FH712" s="12"/>
      <c r="FI712" s="12"/>
      <c r="FJ712" s="12"/>
      <c r="FK712" s="12"/>
      <c r="FL712" s="12"/>
      <c r="FM712" s="12"/>
      <c r="FN712" s="12"/>
      <c r="FO712" s="12"/>
      <c r="FP712" s="12"/>
      <c r="FQ712" s="12"/>
      <c r="FR712" s="12"/>
      <c r="FS712" s="12"/>
      <c r="FT712" s="12"/>
      <c r="FU712" s="12"/>
      <c r="FV712" s="12"/>
      <c r="FW712" s="12"/>
      <c r="FX712" s="12"/>
      <c r="FY712" s="12"/>
      <c r="FZ712" s="12"/>
      <c r="GA712" s="12"/>
      <c r="GB712" s="12"/>
      <c r="GC712" s="12"/>
      <c r="GD712" s="12"/>
    </row>
    <row r="713" spans="1:186" x14ac:dyDescent="0.3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  <c r="FC713" s="12"/>
      <c r="FD713" s="12"/>
      <c r="FE713" s="12"/>
      <c r="FF713" s="12"/>
      <c r="FG713" s="12"/>
      <c r="FH713" s="12"/>
      <c r="FI713" s="12"/>
      <c r="FJ713" s="12"/>
      <c r="FK713" s="12"/>
      <c r="FL713" s="12"/>
      <c r="FM713" s="12"/>
      <c r="FN713" s="12"/>
      <c r="FO713" s="12"/>
      <c r="FP713" s="12"/>
      <c r="FQ713" s="12"/>
      <c r="FR713" s="12"/>
      <c r="FS713" s="12"/>
      <c r="FT713" s="12"/>
      <c r="FU713" s="12"/>
      <c r="FV713" s="12"/>
      <c r="FW713" s="12"/>
      <c r="FX713" s="12"/>
      <c r="FY713" s="12"/>
      <c r="FZ713" s="12"/>
      <c r="GA713" s="12"/>
      <c r="GB713" s="12"/>
      <c r="GC713" s="12"/>
      <c r="GD713" s="12"/>
    </row>
    <row r="714" spans="1:186" x14ac:dyDescent="0.3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  <c r="ES714" s="12"/>
      <c r="ET714" s="12"/>
      <c r="EU714" s="12"/>
      <c r="EV714" s="12"/>
      <c r="EW714" s="12"/>
      <c r="EX714" s="12"/>
      <c r="EY714" s="12"/>
      <c r="EZ714" s="12"/>
      <c r="FA714" s="12"/>
      <c r="FB714" s="12"/>
      <c r="FC714" s="12"/>
      <c r="FD714" s="12"/>
      <c r="FE714" s="12"/>
      <c r="FF714" s="12"/>
      <c r="FG714" s="12"/>
      <c r="FH714" s="12"/>
      <c r="FI714" s="12"/>
      <c r="FJ714" s="12"/>
      <c r="FK714" s="12"/>
      <c r="FL714" s="12"/>
      <c r="FM714" s="12"/>
      <c r="FN714" s="12"/>
      <c r="FO714" s="12"/>
      <c r="FP714" s="12"/>
      <c r="FQ714" s="12"/>
      <c r="FR714" s="12"/>
      <c r="FS714" s="12"/>
      <c r="FT714" s="12"/>
      <c r="FU714" s="12"/>
      <c r="FV714" s="12"/>
      <c r="FW714" s="12"/>
      <c r="FX714" s="12"/>
      <c r="FY714" s="12"/>
      <c r="FZ714" s="12"/>
      <c r="GA714" s="12"/>
      <c r="GB714" s="12"/>
      <c r="GC714" s="12"/>
      <c r="GD714" s="12"/>
    </row>
    <row r="715" spans="1:186" x14ac:dyDescent="0.3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12"/>
      <c r="EP715" s="12"/>
      <c r="EQ715" s="12"/>
      <c r="ER715" s="12"/>
      <c r="ES715" s="12"/>
      <c r="ET715" s="12"/>
      <c r="EU715" s="12"/>
      <c r="EV715" s="12"/>
      <c r="EW715" s="12"/>
      <c r="EX715" s="12"/>
      <c r="EY715" s="12"/>
      <c r="EZ715" s="12"/>
      <c r="FA715" s="12"/>
      <c r="FB715" s="12"/>
      <c r="FC715" s="12"/>
      <c r="FD715" s="12"/>
      <c r="FE715" s="12"/>
      <c r="FF715" s="12"/>
      <c r="FG715" s="12"/>
      <c r="FH715" s="12"/>
      <c r="FI715" s="12"/>
      <c r="FJ715" s="12"/>
      <c r="FK715" s="12"/>
      <c r="FL715" s="12"/>
      <c r="FM715" s="12"/>
      <c r="FN715" s="12"/>
      <c r="FO715" s="12"/>
      <c r="FP715" s="12"/>
      <c r="FQ715" s="12"/>
      <c r="FR715" s="12"/>
      <c r="FS715" s="12"/>
      <c r="FT715" s="12"/>
      <c r="FU715" s="12"/>
      <c r="FV715" s="12"/>
      <c r="FW715" s="12"/>
      <c r="FX715" s="12"/>
      <c r="FY715" s="12"/>
      <c r="FZ715" s="12"/>
      <c r="GA715" s="12"/>
      <c r="GB715" s="12"/>
      <c r="GC715" s="12"/>
      <c r="GD715" s="12"/>
    </row>
    <row r="716" spans="1:186" x14ac:dyDescent="0.3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12"/>
      <c r="EP716" s="12"/>
      <c r="EQ716" s="12"/>
      <c r="ER716" s="12"/>
      <c r="ES716" s="12"/>
      <c r="ET716" s="12"/>
      <c r="EU716" s="12"/>
      <c r="EV716" s="12"/>
      <c r="EW716" s="12"/>
      <c r="EX716" s="12"/>
      <c r="EY716" s="12"/>
      <c r="EZ716" s="12"/>
      <c r="FA716" s="12"/>
      <c r="FB716" s="12"/>
      <c r="FC716" s="12"/>
      <c r="FD716" s="12"/>
      <c r="FE716" s="12"/>
      <c r="FF716" s="12"/>
      <c r="FG716" s="12"/>
      <c r="FH716" s="12"/>
      <c r="FI716" s="12"/>
      <c r="FJ716" s="12"/>
      <c r="FK716" s="12"/>
      <c r="FL716" s="12"/>
      <c r="FM716" s="12"/>
      <c r="FN716" s="12"/>
      <c r="FO716" s="12"/>
      <c r="FP716" s="12"/>
      <c r="FQ716" s="12"/>
      <c r="FR716" s="12"/>
      <c r="FS716" s="12"/>
      <c r="FT716" s="12"/>
      <c r="FU716" s="12"/>
      <c r="FV716" s="12"/>
      <c r="FW716" s="12"/>
      <c r="FX716" s="12"/>
      <c r="FY716" s="12"/>
      <c r="FZ716" s="12"/>
      <c r="GA716" s="12"/>
      <c r="GB716" s="12"/>
      <c r="GC716" s="12"/>
      <c r="GD716" s="12"/>
    </row>
    <row r="717" spans="1:186" x14ac:dyDescent="0.3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  <c r="FG717" s="12"/>
      <c r="FH717" s="12"/>
      <c r="FI717" s="12"/>
      <c r="FJ717" s="12"/>
      <c r="FK717" s="12"/>
      <c r="FL717" s="12"/>
      <c r="FM717" s="12"/>
      <c r="FN717" s="12"/>
      <c r="FO717" s="12"/>
      <c r="FP717" s="12"/>
      <c r="FQ717" s="12"/>
      <c r="FR717" s="12"/>
      <c r="FS717" s="12"/>
      <c r="FT717" s="12"/>
      <c r="FU717" s="12"/>
      <c r="FV717" s="12"/>
      <c r="FW717" s="12"/>
      <c r="FX717" s="12"/>
      <c r="FY717" s="12"/>
      <c r="FZ717" s="12"/>
      <c r="GA717" s="12"/>
      <c r="GB717" s="12"/>
      <c r="GC717" s="12"/>
      <c r="GD717" s="12"/>
    </row>
    <row r="718" spans="1:186" x14ac:dyDescent="0.3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  <c r="ES718" s="12"/>
      <c r="ET718" s="12"/>
      <c r="EU718" s="12"/>
      <c r="EV718" s="12"/>
      <c r="EW718" s="12"/>
      <c r="EX718" s="12"/>
      <c r="EY718" s="12"/>
      <c r="EZ718" s="12"/>
      <c r="FA718" s="12"/>
      <c r="FB718" s="12"/>
      <c r="FC718" s="12"/>
      <c r="FD718" s="12"/>
      <c r="FE718" s="12"/>
      <c r="FF718" s="12"/>
      <c r="FG718" s="12"/>
      <c r="FH718" s="12"/>
      <c r="FI718" s="12"/>
      <c r="FJ718" s="12"/>
      <c r="FK718" s="12"/>
      <c r="FL718" s="12"/>
      <c r="FM718" s="12"/>
      <c r="FN718" s="12"/>
      <c r="FO718" s="12"/>
      <c r="FP718" s="12"/>
      <c r="FQ718" s="12"/>
      <c r="FR718" s="12"/>
      <c r="FS718" s="12"/>
      <c r="FT718" s="12"/>
      <c r="FU718" s="12"/>
      <c r="FV718" s="12"/>
      <c r="FW718" s="12"/>
      <c r="FX718" s="12"/>
      <c r="FY718" s="12"/>
      <c r="FZ718" s="12"/>
      <c r="GA718" s="12"/>
      <c r="GB718" s="12"/>
      <c r="GC718" s="12"/>
      <c r="GD718" s="12"/>
    </row>
    <row r="719" spans="1:186" x14ac:dyDescent="0.3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  <c r="ES719" s="12"/>
      <c r="ET719" s="12"/>
      <c r="EU719" s="12"/>
      <c r="EV719" s="12"/>
      <c r="EW719" s="12"/>
      <c r="EX719" s="12"/>
      <c r="EY719" s="12"/>
      <c r="EZ719" s="12"/>
      <c r="FA719" s="12"/>
      <c r="FB719" s="12"/>
      <c r="FC719" s="12"/>
      <c r="FD719" s="12"/>
      <c r="FE719" s="12"/>
      <c r="FF719" s="12"/>
      <c r="FG719" s="12"/>
      <c r="FH719" s="12"/>
      <c r="FI719" s="12"/>
      <c r="FJ719" s="12"/>
      <c r="FK719" s="12"/>
      <c r="FL719" s="12"/>
      <c r="FM719" s="12"/>
      <c r="FN719" s="12"/>
      <c r="FO719" s="12"/>
      <c r="FP719" s="12"/>
      <c r="FQ719" s="12"/>
      <c r="FR719" s="12"/>
      <c r="FS719" s="12"/>
      <c r="FT719" s="12"/>
      <c r="FU719" s="12"/>
      <c r="FV719" s="12"/>
      <c r="FW719" s="12"/>
      <c r="FX719" s="12"/>
      <c r="FY719" s="12"/>
      <c r="FZ719" s="12"/>
      <c r="GA719" s="12"/>
      <c r="GB719" s="12"/>
      <c r="GC719" s="12"/>
      <c r="GD719" s="12"/>
    </row>
    <row r="720" spans="1:186" x14ac:dyDescent="0.3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  <c r="ES720" s="12"/>
      <c r="ET720" s="12"/>
      <c r="EU720" s="12"/>
      <c r="EV720" s="12"/>
      <c r="EW720" s="12"/>
      <c r="EX720" s="12"/>
      <c r="EY720" s="12"/>
      <c r="EZ720" s="12"/>
      <c r="FA720" s="12"/>
      <c r="FB720" s="12"/>
      <c r="FC720" s="12"/>
      <c r="FD720" s="12"/>
      <c r="FE720" s="12"/>
      <c r="FF720" s="12"/>
      <c r="FG720" s="12"/>
      <c r="FH720" s="12"/>
      <c r="FI720" s="12"/>
      <c r="FJ720" s="12"/>
      <c r="FK720" s="12"/>
      <c r="FL720" s="12"/>
      <c r="FM720" s="12"/>
      <c r="FN720" s="12"/>
      <c r="FO720" s="12"/>
      <c r="FP720" s="12"/>
      <c r="FQ720" s="12"/>
      <c r="FR720" s="12"/>
      <c r="FS720" s="12"/>
      <c r="FT720" s="12"/>
      <c r="FU720" s="12"/>
      <c r="FV720" s="12"/>
      <c r="FW720" s="12"/>
      <c r="FX720" s="12"/>
      <c r="FY720" s="12"/>
      <c r="FZ720" s="12"/>
      <c r="GA720" s="12"/>
      <c r="GB720" s="12"/>
      <c r="GC720" s="12"/>
      <c r="GD720" s="12"/>
    </row>
    <row r="721" spans="1:186" x14ac:dyDescent="0.3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  <c r="ES721" s="12"/>
      <c r="ET721" s="12"/>
      <c r="EU721" s="12"/>
      <c r="EV721" s="12"/>
      <c r="EW721" s="12"/>
      <c r="EX721" s="12"/>
      <c r="EY721" s="12"/>
      <c r="EZ721" s="12"/>
      <c r="FA721" s="12"/>
      <c r="FB721" s="12"/>
      <c r="FC721" s="12"/>
      <c r="FD721" s="12"/>
      <c r="FE721" s="12"/>
      <c r="FF721" s="12"/>
      <c r="FG721" s="12"/>
      <c r="FH721" s="12"/>
      <c r="FI721" s="12"/>
      <c r="FJ721" s="12"/>
      <c r="FK721" s="12"/>
      <c r="FL721" s="12"/>
      <c r="FM721" s="12"/>
      <c r="FN721" s="12"/>
      <c r="FO721" s="12"/>
      <c r="FP721" s="12"/>
      <c r="FQ721" s="12"/>
      <c r="FR721" s="12"/>
      <c r="FS721" s="12"/>
      <c r="FT721" s="12"/>
      <c r="FU721" s="12"/>
      <c r="FV721" s="12"/>
      <c r="FW721" s="12"/>
      <c r="FX721" s="12"/>
      <c r="FY721" s="12"/>
      <c r="FZ721" s="12"/>
      <c r="GA721" s="12"/>
      <c r="GB721" s="12"/>
      <c r="GC721" s="12"/>
      <c r="GD721" s="12"/>
    </row>
    <row r="722" spans="1:186" x14ac:dyDescent="0.3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  <c r="FG722" s="12"/>
      <c r="FH722" s="12"/>
      <c r="FI722" s="12"/>
      <c r="FJ722" s="12"/>
      <c r="FK722" s="12"/>
      <c r="FL722" s="12"/>
      <c r="FM722" s="12"/>
      <c r="FN722" s="12"/>
      <c r="FO722" s="12"/>
      <c r="FP722" s="12"/>
      <c r="FQ722" s="12"/>
      <c r="FR722" s="12"/>
      <c r="FS722" s="12"/>
      <c r="FT722" s="12"/>
      <c r="FU722" s="12"/>
      <c r="FV722" s="12"/>
      <c r="FW722" s="12"/>
      <c r="FX722" s="12"/>
      <c r="FY722" s="12"/>
      <c r="FZ722" s="12"/>
      <c r="GA722" s="12"/>
      <c r="GB722" s="12"/>
      <c r="GC722" s="12"/>
      <c r="GD722" s="12"/>
    </row>
    <row r="723" spans="1:186" x14ac:dyDescent="0.3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  <c r="ES723" s="12"/>
      <c r="ET723" s="12"/>
      <c r="EU723" s="12"/>
      <c r="EV723" s="12"/>
      <c r="EW723" s="12"/>
      <c r="EX723" s="12"/>
      <c r="EY723" s="12"/>
      <c r="EZ723" s="12"/>
      <c r="FA723" s="12"/>
      <c r="FB723" s="12"/>
      <c r="FC723" s="12"/>
      <c r="FD723" s="12"/>
      <c r="FE723" s="12"/>
      <c r="FF723" s="12"/>
      <c r="FG723" s="12"/>
      <c r="FH723" s="12"/>
      <c r="FI723" s="12"/>
      <c r="FJ723" s="12"/>
      <c r="FK723" s="12"/>
      <c r="FL723" s="12"/>
      <c r="FM723" s="12"/>
      <c r="FN723" s="12"/>
      <c r="FO723" s="12"/>
      <c r="FP723" s="12"/>
      <c r="FQ723" s="12"/>
      <c r="FR723" s="12"/>
      <c r="FS723" s="12"/>
      <c r="FT723" s="12"/>
      <c r="FU723" s="12"/>
      <c r="FV723" s="12"/>
      <c r="FW723" s="12"/>
      <c r="FX723" s="12"/>
      <c r="FY723" s="12"/>
      <c r="FZ723" s="12"/>
      <c r="GA723" s="12"/>
      <c r="GB723" s="12"/>
      <c r="GC723" s="12"/>
      <c r="GD723" s="12"/>
    </row>
    <row r="724" spans="1:186" x14ac:dyDescent="0.3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  <c r="ES724" s="12"/>
      <c r="ET724" s="12"/>
      <c r="EU724" s="12"/>
      <c r="EV724" s="12"/>
      <c r="EW724" s="12"/>
      <c r="EX724" s="12"/>
      <c r="EY724" s="12"/>
      <c r="EZ724" s="12"/>
      <c r="FA724" s="12"/>
      <c r="FB724" s="12"/>
      <c r="FC724" s="12"/>
      <c r="FD724" s="12"/>
      <c r="FE724" s="12"/>
      <c r="FF724" s="12"/>
      <c r="FG724" s="12"/>
      <c r="FH724" s="12"/>
      <c r="FI724" s="12"/>
      <c r="FJ724" s="12"/>
      <c r="FK724" s="12"/>
      <c r="FL724" s="12"/>
      <c r="FM724" s="12"/>
      <c r="FN724" s="12"/>
      <c r="FO724" s="12"/>
      <c r="FP724" s="12"/>
      <c r="FQ724" s="12"/>
      <c r="FR724" s="12"/>
      <c r="FS724" s="12"/>
      <c r="FT724" s="12"/>
      <c r="FU724" s="12"/>
      <c r="FV724" s="12"/>
      <c r="FW724" s="12"/>
      <c r="FX724" s="12"/>
      <c r="FY724" s="12"/>
      <c r="FZ724" s="12"/>
      <c r="GA724" s="12"/>
      <c r="GB724" s="12"/>
      <c r="GC724" s="12"/>
      <c r="GD724" s="12"/>
    </row>
    <row r="725" spans="1:186" x14ac:dyDescent="0.3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  <c r="FG725" s="12"/>
      <c r="FH725" s="12"/>
      <c r="FI725" s="12"/>
      <c r="FJ725" s="12"/>
      <c r="FK725" s="12"/>
      <c r="FL725" s="12"/>
      <c r="FM725" s="12"/>
      <c r="FN725" s="12"/>
      <c r="FO725" s="12"/>
      <c r="FP725" s="12"/>
      <c r="FQ725" s="12"/>
      <c r="FR725" s="12"/>
      <c r="FS725" s="12"/>
      <c r="FT725" s="12"/>
      <c r="FU725" s="12"/>
      <c r="FV725" s="12"/>
      <c r="FW725" s="12"/>
      <c r="FX725" s="12"/>
      <c r="FY725" s="12"/>
      <c r="FZ725" s="12"/>
      <c r="GA725" s="12"/>
      <c r="GB725" s="12"/>
      <c r="GC725" s="12"/>
      <c r="GD725" s="12"/>
    </row>
    <row r="726" spans="1:186" x14ac:dyDescent="0.3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  <c r="FG726" s="12"/>
      <c r="FH726" s="12"/>
      <c r="FI726" s="12"/>
      <c r="FJ726" s="12"/>
      <c r="FK726" s="12"/>
      <c r="FL726" s="12"/>
      <c r="FM726" s="12"/>
      <c r="FN726" s="12"/>
      <c r="FO726" s="12"/>
      <c r="FP726" s="12"/>
      <c r="FQ726" s="12"/>
      <c r="FR726" s="12"/>
      <c r="FS726" s="12"/>
      <c r="FT726" s="12"/>
      <c r="FU726" s="12"/>
      <c r="FV726" s="12"/>
      <c r="FW726" s="12"/>
      <c r="FX726" s="12"/>
      <c r="FY726" s="12"/>
      <c r="FZ726" s="12"/>
      <c r="GA726" s="12"/>
      <c r="GB726" s="12"/>
      <c r="GC726" s="12"/>
      <c r="GD726" s="12"/>
    </row>
    <row r="727" spans="1:186" x14ac:dyDescent="0.3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  <c r="ES727" s="12"/>
      <c r="ET727" s="12"/>
      <c r="EU727" s="12"/>
      <c r="EV727" s="12"/>
      <c r="EW727" s="12"/>
      <c r="EX727" s="12"/>
      <c r="EY727" s="12"/>
      <c r="EZ727" s="12"/>
      <c r="FA727" s="12"/>
      <c r="FB727" s="12"/>
      <c r="FC727" s="12"/>
      <c r="FD727" s="12"/>
      <c r="FE727" s="12"/>
      <c r="FF727" s="12"/>
      <c r="FG727" s="12"/>
      <c r="FH727" s="12"/>
      <c r="FI727" s="12"/>
      <c r="FJ727" s="12"/>
      <c r="FK727" s="12"/>
      <c r="FL727" s="12"/>
      <c r="FM727" s="12"/>
      <c r="FN727" s="12"/>
      <c r="FO727" s="12"/>
      <c r="FP727" s="12"/>
      <c r="FQ727" s="12"/>
      <c r="FR727" s="12"/>
      <c r="FS727" s="12"/>
      <c r="FT727" s="12"/>
      <c r="FU727" s="12"/>
      <c r="FV727" s="12"/>
      <c r="FW727" s="12"/>
      <c r="FX727" s="12"/>
      <c r="FY727" s="12"/>
      <c r="FZ727" s="12"/>
      <c r="GA727" s="12"/>
      <c r="GB727" s="12"/>
      <c r="GC727" s="12"/>
      <c r="GD727" s="12"/>
    </row>
    <row r="728" spans="1:186" x14ac:dyDescent="0.3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  <c r="ES728" s="12"/>
      <c r="ET728" s="12"/>
      <c r="EU728" s="12"/>
      <c r="EV728" s="12"/>
      <c r="EW728" s="12"/>
      <c r="EX728" s="12"/>
      <c r="EY728" s="12"/>
      <c r="EZ728" s="12"/>
      <c r="FA728" s="12"/>
      <c r="FB728" s="12"/>
      <c r="FC728" s="12"/>
      <c r="FD728" s="12"/>
      <c r="FE728" s="12"/>
      <c r="FF728" s="12"/>
      <c r="FG728" s="12"/>
      <c r="FH728" s="12"/>
      <c r="FI728" s="12"/>
      <c r="FJ728" s="12"/>
      <c r="FK728" s="12"/>
      <c r="FL728" s="12"/>
      <c r="FM728" s="12"/>
      <c r="FN728" s="12"/>
      <c r="FO728" s="12"/>
      <c r="FP728" s="12"/>
      <c r="FQ728" s="12"/>
      <c r="FR728" s="12"/>
      <c r="FS728" s="12"/>
      <c r="FT728" s="12"/>
      <c r="FU728" s="12"/>
      <c r="FV728" s="12"/>
      <c r="FW728" s="12"/>
      <c r="FX728" s="12"/>
      <c r="FY728" s="12"/>
      <c r="FZ728" s="12"/>
      <c r="GA728" s="12"/>
      <c r="GB728" s="12"/>
      <c r="GC728" s="12"/>
      <c r="GD728" s="12"/>
    </row>
    <row r="729" spans="1:186" x14ac:dyDescent="0.3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  <c r="ES729" s="12"/>
      <c r="ET729" s="12"/>
      <c r="EU729" s="12"/>
      <c r="EV729" s="12"/>
      <c r="EW729" s="12"/>
      <c r="EX729" s="12"/>
      <c r="EY729" s="12"/>
      <c r="EZ729" s="12"/>
      <c r="FA729" s="12"/>
      <c r="FB729" s="12"/>
      <c r="FC729" s="12"/>
      <c r="FD729" s="12"/>
      <c r="FE729" s="12"/>
      <c r="FF729" s="12"/>
      <c r="FG729" s="12"/>
      <c r="FH729" s="12"/>
      <c r="FI729" s="12"/>
      <c r="FJ729" s="12"/>
      <c r="FK729" s="12"/>
      <c r="FL729" s="12"/>
      <c r="FM729" s="12"/>
      <c r="FN729" s="12"/>
      <c r="FO729" s="12"/>
      <c r="FP729" s="12"/>
      <c r="FQ729" s="12"/>
      <c r="FR729" s="12"/>
      <c r="FS729" s="12"/>
      <c r="FT729" s="12"/>
      <c r="FU729" s="12"/>
      <c r="FV729" s="12"/>
      <c r="FW729" s="12"/>
      <c r="FX729" s="12"/>
      <c r="FY729" s="12"/>
      <c r="FZ729" s="12"/>
      <c r="GA729" s="12"/>
      <c r="GB729" s="12"/>
      <c r="GC729" s="12"/>
      <c r="GD729" s="12"/>
    </row>
    <row r="730" spans="1:186" x14ac:dyDescent="0.3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  <c r="ES730" s="12"/>
      <c r="ET730" s="12"/>
      <c r="EU730" s="12"/>
      <c r="EV730" s="12"/>
      <c r="EW730" s="12"/>
      <c r="EX730" s="12"/>
      <c r="EY730" s="12"/>
      <c r="EZ730" s="12"/>
      <c r="FA730" s="12"/>
      <c r="FB730" s="12"/>
      <c r="FC730" s="12"/>
      <c r="FD730" s="12"/>
      <c r="FE730" s="12"/>
      <c r="FF730" s="12"/>
      <c r="FG730" s="12"/>
      <c r="FH730" s="12"/>
      <c r="FI730" s="12"/>
      <c r="FJ730" s="12"/>
      <c r="FK730" s="12"/>
      <c r="FL730" s="12"/>
      <c r="FM730" s="12"/>
      <c r="FN730" s="12"/>
      <c r="FO730" s="12"/>
      <c r="FP730" s="12"/>
      <c r="FQ730" s="12"/>
      <c r="FR730" s="12"/>
      <c r="FS730" s="12"/>
      <c r="FT730" s="12"/>
      <c r="FU730" s="12"/>
      <c r="FV730" s="12"/>
      <c r="FW730" s="12"/>
      <c r="FX730" s="12"/>
      <c r="FY730" s="12"/>
      <c r="FZ730" s="12"/>
      <c r="GA730" s="12"/>
      <c r="GB730" s="12"/>
      <c r="GC730" s="12"/>
      <c r="GD730" s="12"/>
    </row>
    <row r="731" spans="1:186" x14ac:dyDescent="0.3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  <c r="ES731" s="12"/>
      <c r="ET731" s="12"/>
      <c r="EU731" s="12"/>
      <c r="EV731" s="12"/>
      <c r="EW731" s="12"/>
      <c r="EX731" s="12"/>
      <c r="EY731" s="12"/>
      <c r="EZ731" s="12"/>
      <c r="FA731" s="12"/>
      <c r="FB731" s="12"/>
      <c r="FC731" s="12"/>
      <c r="FD731" s="12"/>
      <c r="FE731" s="12"/>
      <c r="FF731" s="12"/>
      <c r="FG731" s="12"/>
      <c r="FH731" s="12"/>
      <c r="FI731" s="12"/>
      <c r="FJ731" s="12"/>
      <c r="FK731" s="12"/>
      <c r="FL731" s="12"/>
      <c r="FM731" s="12"/>
      <c r="FN731" s="12"/>
      <c r="FO731" s="12"/>
      <c r="FP731" s="12"/>
      <c r="FQ731" s="12"/>
      <c r="FR731" s="12"/>
      <c r="FS731" s="12"/>
      <c r="FT731" s="12"/>
      <c r="FU731" s="12"/>
      <c r="FV731" s="12"/>
      <c r="FW731" s="12"/>
      <c r="FX731" s="12"/>
      <c r="FY731" s="12"/>
      <c r="FZ731" s="12"/>
      <c r="GA731" s="12"/>
      <c r="GB731" s="12"/>
      <c r="GC731" s="12"/>
      <c r="GD731" s="12"/>
    </row>
    <row r="732" spans="1:186" x14ac:dyDescent="0.3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  <c r="ES732" s="12"/>
      <c r="ET732" s="12"/>
      <c r="EU732" s="12"/>
      <c r="EV732" s="12"/>
      <c r="EW732" s="12"/>
      <c r="EX732" s="12"/>
      <c r="EY732" s="12"/>
      <c r="EZ732" s="12"/>
      <c r="FA732" s="12"/>
      <c r="FB732" s="12"/>
      <c r="FC732" s="12"/>
      <c r="FD732" s="12"/>
      <c r="FE732" s="12"/>
      <c r="FF732" s="12"/>
      <c r="FG732" s="12"/>
      <c r="FH732" s="12"/>
      <c r="FI732" s="12"/>
      <c r="FJ732" s="12"/>
      <c r="FK732" s="12"/>
      <c r="FL732" s="12"/>
      <c r="FM732" s="12"/>
      <c r="FN732" s="12"/>
      <c r="FO732" s="12"/>
      <c r="FP732" s="12"/>
      <c r="FQ732" s="12"/>
      <c r="FR732" s="12"/>
      <c r="FS732" s="12"/>
      <c r="FT732" s="12"/>
      <c r="FU732" s="12"/>
      <c r="FV732" s="12"/>
      <c r="FW732" s="12"/>
      <c r="FX732" s="12"/>
      <c r="FY732" s="12"/>
      <c r="FZ732" s="12"/>
      <c r="GA732" s="12"/>
      <c r="GB732" s="12"/>
      <c r="GC732" s="12"/>
      <c r="GD732" s="12"/>
    </row>
    <row r="733" spans="1:186" x14ac:dyDescent="0.3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  <c r="ES733" s="12"/>
      <c r="ET733" s="12"/>
      <c r="EU733" s="12"/>
      <c r="EV733" s="12"/>
      <c r="EW733" s="12"/>
      <c r="EX733" s="12"/>
      <c r="EY733" s="12"/>
      <c r="EZ733" s="12"/>
      <c r="FA733" s="12"/>
      <c r="FB733" s="12"/>
      <c r="FC733" s="12"/>
      <c r="FD733" s="12"/>
      <c r="FE733" s="12"/>
      <c r="FF733" s="12"/>
      <c r="FG733" s="12"/>
      <c r="FH733" s="12"/>
      <c r="FI733" s="12"/>
      <c r="FJ733" s="12"/>
      <c r="FK733" s="12"/>
      <c r="FL733" s="12"/>
      <c r="FM733" s="12"/>
      <c r="FN733" s="12"/>
      <c r="FO733" s="12"/>
      <c r="FP733" s="12"/>
      <c r="FQ733" s="12"/>
      <c r="FR733" s="12"/>
      <c r="FS733" s="12"/>
      <c r="FT733" s="12"/>
      <c r="FU733" s="12"/>
      <c r="FV733" s="12"/>
      <c r="FW733" s="12"/>
      <c r="FX733" s="12"/>
      <c r="FY733" s="12"/>
      <c r="FZ733" s="12"/>
      <c r="GA733" s="12"/>
      <c r="GB733" s="12"/>
      <c r="GC733" s="12"/>
      <c r="GD733" s="12"/>
    </row>
    <row r="734" spans="1:186" x14ac:dyDescent="0.3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  <c r="ES734" s="12"/>
      <c r="ET734" s="12"/>
      <c r="EU734" s="12"/>
      <c r="EV734" s="12"/>
      <c r="EW734" s="12"/>
      <c r="EX734" s="12"/>
      <c r="EY734" s="12"/>
      <c r="EZ734" s="12"/>
      <c r="FA734" s="12"/>
      <c r="FB734" s="12"/>
      <c r="FC734" s="12"/>
      <c r="FD734" s="12"/>
      <c r="FE734" s="12"/>
      <c r="FF734" s="12"/>
      <c r="FG734" s="12"/>
      <c r="FH734" s="12"/>
      <c r="FI734" s="12"/>
      <c r="FJ734" s="12"/>
      <c r="FK734" s="12"/>
      <c r="FL734" s="12"/>
      <c r="FM734" s="12"/>
      <c r="FN734" s="12"/>
      <c r="FO734" s="12"/>
      <c r="FP734" s="12"/>
      <c r="FQ734" s="12"/>
      <c r="FR734" s="12"/>
      <c r="FS734" s="12"/>
      <c r="FT734" s="12"/>
      <c r="FU734" s="12"/>
      <c r="FV734" s="12"/>
      <c r="FW734" s="12"/>
      <c r="FX734" s="12"/>
      <c r="FY734" s="12"/>
      <c r="FZ734" s="12"/>
      <c r="GA734" s="12"/>
      <c r="GB734" s="12"/>
      <c r="GC734" s="12"/>
      <c r="GD734" s="12"/>
    </row>
    <row r="735" spans="1:186" x14ac:dyDescent="0.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  <c r="ES735" s="12"/>
      <c r="ET735" s="12"/>
      <c r="EU735" s="12"/>
      <c r="EV735" s="12"/>
      <c r="EW735" s="12"/>
      <c r="EX735" s="12"/>
      <c r="EY735" s="12"/>
      <c r="EZ735" s="12"/>
      <c r="FA735" s="12"/>
      <c r="FB735" s="12"/>
      <c r="FC735" s="12"/>
      <c r="FD735" s="12"/>
      <c r="FE735" s="12"/>
      <c r="FF735" s="12"/>
      <c r="FG735" s="12"/>
      <c r="FH735" s="12"/>
      <c r="FI735" s="12"/>
      <c r="FJ735" s="12"/>
      <c r="FK735" s="12"/>
      <c r="FL735" s="12"/>
      <c r="FM735" s="12"/>
      <c r="FN735" s="12"/>
      <c r="FO735" s="12"/>
      <c r="FP735" s="12"/>
      <c r="FQ735" s="12"/>
      <c r="FR735" s="12"/>
      <c r="FS735" s="12"/>
      <c r="FT735" s="12"/>
      <c r="FU735" s="12"/>
      <c r="FV735" s="12"/>
      <c r="FW735" s="12"/>
      <c r="FX735" s="12"/>
      <c r="FY735" s="12"/>
      <c r="FZ735" s="12"/>
      <c r="GA735" s="12"/>
      <c r="GB735" s="12"/>
      <c r="GC735" s="12"/>
      <c r="GD735" s="12"/>
    </row>
    <row r="736" spans="1:186" x14ac:dyDescent="0.3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  <c r="FG736" s="12"/>
      <c r="FH736" s="12"/>
      <c r="FI736" s="12"/>
      <c r="FJ736" s="12"/>
      <c r="FK736" s="12"/>
      <c r="FL736" s="12"/>
      <c r="FM736" s="12"/>
      <c r="FN736" s="12"/>
      <c r="FO736" s="12"/>
      <c r="FP736" s="12"/>
      <c r="FQ736" s="12"/>
      <c r="FR736" s="12"/>
      <c r="FS736" s="12"/>
      <c r="FT736" s="12"/>
      <c r="FU736" s="12"/>
      <c r="FV736" s="12"/>
      <c r="FW736" s="12"/>
      <c r="FX736" s="12"/>
      <c r="FY736" s="12"/>
      <c r="FZ736" s="12"/>
      <c r="GA736" s="12"/>
      <c r="GB736" s="12"/>
      <c r="GC736" s="12"/>
      <c r="GD736" s="12"/>
    </row>
    <row r="737" spans="1:186" x14ac:dyDescent="0.3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  <c r="FG737" s="12"/>
      <c r="FH737" s="12"/>
      <c r="FI737" s="12"/>
      <c r="FJ737" s="12"/>
      <c r="FK737" s="12"/>
      <c r="FL737" s="12"/>
      <c r="FM737" s="12"/>
      <c r="FN737" s="12"/>
      <c r="FO737" s="12"/>
      <c r="FP737" s="12"/>
      <c r="FQ737" s="12"/>
      <c r="FR737" s="12"/>
      <c r="FS737" s="12"/>
      <c r="FT737" s="12"/>
      <c r="FU737" s="12"/>
      <c r="FV737" s="12"/>
      <c r="FW737" s="12"/>
      <c r="FX737" s="12"/>
      <c r="FY737" s="12"/>
      <c r="FZ737" s="12"/>
      <c r="GA737" s="12"/>
      <c r="GB737" s="12"/>
      <c r="GC737" s="12"/>
      <c r="GD737" s="12"/>
    </row>
    <row r="738" spans="1:186" x14ac:dyDescent="0.3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12"/>
      <c r="EP738" s="12"/>
      <c r="EQ738" s="12"/>
      <c r="ER738" s="12"/>
      <c r="ES738" s="12"/>
      <c r="ET738" s="12"/>
      <c r="EU738" s="12"/>
      <c r="EV738" s="12"/>
      <c r="EW738" s="12"/>
      <c r="EX738" s="12"/>
      <c r="EY738" s="12"/>
      <c r="EZ738" s="12"/>
      <c r="FA738" s="12"/>
      <c r="FB738" s="12"/>
      <c r="FC738" s="12"/>
      <c r="FD738" s="12"/>
      <c r="FE738" s="12"/>
      <c r="FF738" s="12"/>
      <c r="FG738" s="12"/>
      <c r="FH738" s="12"/>
      <c r="FI738" s="12"/>
      <c r="FJ738" s="12"/>
      <c r="FK738" s="12"/>
      <c r="FL738" s="12"/>
      <c r="FM738" s="12"/>
      <c r="FN738" s="12"/>
      <c r="FO738" s="12"/>
      <c r="FP738" s="12"/>
      <c r="FQ738" s="12"/>
      <c r="FR738" s="12"/>
      <c r="FS738" s="12"/>
      <c r="FT738" s="12"/>
      <c r="FU738" s="12"/>
      <c r="FV738" s="12"/>
      <c r="FW738" s="12"/>
      <c r="FX738" s="12"/>
      <c r="FY738" s="12"/>
      <c r="FZ738" s="12"/>
      <c r="GA738" s="12"/>
      <c r="GB738" s="12"/>
      <c r="GC738" s="12"/>
      <c r="GD738" s="12"/>
    </row>
    <row r="739" spans="1:186" x14ac:dyDescent="0.3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12"/>
      <c r="EP739" s="12"/>
      <c r="EQ739" s="12"/>
      <c r="ER739" s="12"/>
      <c r="ES739" s="12"/>
      <c r="ET739" s="12"/>
      <c r="EU739" s="12"/>
      <c r="EV739" s="12"/>
      <c r="EW739" s="12"/>
      <c r="EX739" s="12"/>
      <c r="EY739" s="12"/>
      <c r="EZ739" s="12"/>
      <c r="FA739" s="12"/>
      <c r="FB739" s="12"/>
      <c r="FC739" s="12"/>
      <c r="FD739" s="12"/>
      <c r="FE739" s="12"/>
      <c r="FF739" s="12"/>
      <c r="FG739" s="12"/>
      <c r="FH739" s="12"/>
      <c r="FI739" s="12"/>
      <c r="FJ739" s="12"/>
      <c r="FK739" s="12"/>
      <c r="FL739" s="12"/>
      <c r="FM739" s="12"/>
      <c r="FN739" s="12"/>
      <c r="FO739" s="12"/>
      <c r="FP739" s="12"/>
      <c r="FQ739" s="12"/>
      <c r="FR739" s="12"/>
      <c r="FS739" s="12"/>
      <c r="FT739" s="12"/>
      <c r="FU739" s="12"/>
      <c r="FV739" s="12"/>
      <c r="FW739" s="12"/>
      <c r="FX739" s="12"/>
      <c r="FY739" s="12"/>
      <c r="FZ739" s="12"/>
      <c r="GA739" s="12"/>
      <c r="GB739" s="12"/>
      <c r="GC739" s="12"/>
      <c r="GD739" s="12"/>
    </row>
    <row r="740" spans="1:186" x14ac:dyDescent="0.3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12"/>
      <c r="EP740" s="12"/>
      <c r="EQ740" s="12"/>
      <c r="ER740" s="12"/>
      <c r="ES740" s="12"/>
      <c r="ET740" s="12"/>
      <c r="EU740" s="12"/>
      <c r="EV740" s="12"/>
      <c r="EW740" s="12"/>
      <c r="EX740" s="12"/>
      <c r="EY740" s="12"/>
      <c r="EZ740" s="12"/>
      <c r="FA740" s="12"/>
      <c r="FB740" s="12"/>
      <c r="FC740" s="12"/>
      <c r="FD740" s="12"/>
      <c r="FE740" s="12"/>
      <c r="FF740" s="12"/>
      <c r="FG740" s="12"/>
      <c r="FH740" s="12"/>
      <c r="FI740" s="12"/>
      <c r="FJ740" s="12"/>
      <c r="FK740" s="12"/>
      <c r="FL740" s="12"/>
      <c r="FM740" s="12"/>
      <c r="FN740" s="12"/>
      <c r="FO740" s="12"/>
      <c r="FP740" s="12"/>
      <c r="FQ740" s="12"/>
      <c r="FR740" s="12"/>
      <c r="FS740" s="12"/>
      <c r="FT740" s="12"/>
      <c r="FU740" s="12"/>
      <c r="FV740" s="12"/>
      <c r="FW740" s="12"/>
      <c r="FX740" s="12"/>
      <c r="FY740" s="12"/>
      <c r="FZ740" s="12"/>
      <c r="GA740" s="12"/>
      <c r="GB740" s="12"/>
      <c r="GC740" s="12"/>
      <c r="GD740" s="12"/>
    </row>
    <row r="741" spans="1:186" x14ac:dyDescent="0.3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12"/>
      <c r="EP741" s="12"/>
      <c r="EQ741" s="12"/>
      <c r="ER741" s="12"/>
      <c r="ES741" s="12"/>
      <c r="ET741" s="12"/>
      <c r="EU741" s="12"/>
      <c r="EV741" s="12"/>
      <c r="EW741" s="12"/>
      <c r="EX741" s="12"/>
      <c r="EY741" s="12"/>
      <c r="EZ741" s="12"/>
      <c r="FA741" s="12"/>
      <c r="FB741" s="12"/>
      <c r="FC741" s="12"/>
      <c r="FD741" s="12"/>
      <c r="FE741" s="12"/>
      <c r="FF741" s="12"/>
      <c r="FG741" s="12"/>
      <c r="FH741" s="12"/>
      <c r="FI741" s="12"/>
      <c r="FJ741" s="12"/>
      <c r="FK741" s="12"/>
      <c r="FL741" s="12"/>
      <c r="FM741" s="12"/>
      <c r="FN741" s="12"/>
      <c r="FO741" s="12"/>
      <c r="FP741" s="12"/>
      <c r="FQ741" s="12"/>
      <c r="FR741" s="12"/>
      <c r="FS741" s="12"/>
      <c r="FT741" s="12"/>
      <c r="FU741" s="12"/>
      <c r="FV741" s="12"/>
      <c r="FW741" s="12"/>
      <c r="FX741" s="12"/>
      <c r="FY741" s="12"/>
      <c r="FZ741" s="12"/>
      <c r="GA741" s="12"/>
      <c r="GB741" s="12"/>
      <c r="GC741" s="12"/>
      <c r="GD741" s="12"/>
    </row>
    <row r="742" spans="1:186" x14ac:dyDescent="0.3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  <c r="ES742" s="12"/>
      <c r="ET742" s="12"/>
      <c r="EU742" s="12"/>
      <c r="EV742" s="12"/>
      <c r="EW742" s="12"/>
      <c r="EX742" s="12"/>
      <c r="EY742" s="12"/>
      <c r="EZ742" s="12"/>
      <c r="FA742" s="12"/>
      <c r="FB742" s="12"/>
      <c r="FC742" s="12"/>
      <c r="FD742" s="12"/>
      <c r="FE742" s="12"/>
      <c r="FF742" s="12"/>
      <c r="FG742" s="12"/>
      <c r="FH742" s="12"/>
      <c r="FI742" s="12"/>
      <c r="FJ742" s="12"/>
      <c r="FK742" s="12"/>
      <c r="FL742" s="12"/>
      <c r="FM742" s="12"/>
      <c r="FN742" s="12"/>
      <c r="FO742" s="12"/>
      <c r="FP742" s="12"/>
      <c r="FQ742" s="12"/>
      <c r="FR742" s="12"/>
      <c r="FS742" s="12"/>
      <c r="FT742" s="12"/>
      <c r="FU742" s="12"/>
      <c r="FV742" s="12"/>
      <c r="FW742" s="12"/>
      <c r="FX742" s="12"/>
      <c r="FY742" s="12"/>
      <c r="FZ742" s="12"/>
      <c r="GA742" s="12"/>
      <c r="GB742" s="12"/>
      <c r="GC742" s="12"/>
      <c r="GD742" s="12"/>
    </row>
    <row r="743" spans="1:186" x14ac:dyDescent="0.3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</row>
    <row r="744" spans="1:186" x14ac:dyDescent="0.3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2"/>
      <c r="DY744" s="12"/>
      <c r="DZ744" s="12"/>
      <c r="EA744" s="12"/>
      <c r="EB744" s="12"/>
      <c r="EC744" s="12"/>
      <c r="ED744" s="12"/>
      <c r="EE744" s="12"/>
      <c r="EF744" s="12"/>
      <c r="EG744" s="12"/>
      <c r="EH744" s="12"/>
      <c r="EI744" s="12"/>
      <c r="EJ744" s="12"/>
      <c r="EK744" s="12"/>
      <c r="EL744" s="12"/>
      <c r="EM744" s="12"/>
      <c r="EN744" s="12"/>
      <c r="EO744" s="12"/>
      <c r="EP744" s="12"/>
      <c r="EQ744" s="12"/>
      <c r="ER744" s="12"/>
      <c r="ES744" s="12"/>
      <c r="ET744" s="12"/>
      <c r="EU744" s="12"/>
      <c r="EV744" s="12"/>
      <c r="EW744" s="12"/>
      <c r="EX744" s="12"/>
      <c r="EY744" s="12"/>
      <c r="EZ744" s="12"/>
      <c r="FA744" s="12"/>
      <c r="FB744" s="12"/>
      <c r="FC744" s="12"/>
      <c r="FD744" s="12"/>
      <c r="FE744" s="12"/>
      <c r="FF744" s="12"/>
      <c r="FG744" s="12"/>
      <c r="FH744" s="12"/>
      <c r="FI744" s="12"/>
      <c r="FJ744" s="12"/>
      <c r="FK744" s="12"/>
      <c r="FL744" s="12"/>
      <c r="FM744" s="12"/>
      <c r="FN744" s="12"/>
      <c r="FO744" s="12"/>
      <c r="FP744" s="12"/>
      <c r="FQ744" s="12"/>
      <c r="FR744" s="12"/>
      <c r="FS744" s="12"/>
      <c r="FT744" s="12"/>
      <c r="FU744" s="12"/>
      <c r="FV744" s="12"/>
      <c r="FW744" s="12"/>
      <c r="FX744" s="12"/>
      <c r="FY744" s="12"/>
      <c r="FZ744" s="12"/>
      <c r="GA744" s="12"/>
      <c r="GB744" s="12"/>
      <c r="GC744" s="12"/>
      <c r="GD744" s="12"/>
    </row>
    <row r="745" spans="1:186" x14ac:dyDescent="0.3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2"/>
      <c r="DY745" s="12"/>
      <c r="DZ745" s="12"/>
      <c r="EA745" s="12"/>
      <c r="EB745" s="12"/>
      <c r="EC745" s="12"/>
      <c r="ED745" s="12"/>
      <c r="EE745" s="12"/>
      <c r="EF745" s="12"/>
      <c r="EG745" s="12"/>
      <c r="EH745" s="12"/>
      <c r="EI745" s="12"/>
      <c r="EJ745" s="12"/>
      <c r="EK745" s="12"/>
      <c r="EL745" s="12"/>
      <c r="EM745" s="12"/>
      <c r="EN745" s="12"/>
      <c r="EO745" s="12"/>
      <c r="EP745" s="12"/>
      <c r="EQ745" s="12"/>
      <c r="ER745" s="12"/>
      <c r="ES745" s="12"/>
      <c r="ET745" s="12"/>
      <c r="EU745" s="12"/>
      <c r="EV745" s="12"/>
      <c r="EW745" s="12"/>
      <c r="EX745" s="12"/>
      <c r="EY745" s="12"/>
      <c r="EZ745" s="12"/>
      <c r="FA745" s="12"/>
      <c r="FB745" s="12"/>
      <c r="FC745" s="12"/>
      <c r="FD745" s="12"/>
      <c r="FE745" s="12"/>
      <c r="FF745" s="12"/>
      <c r="FG745" s="12"/>
      <c r="FH745" s="12"/>
      <c r="FI745" s="12"/>
      <c r="FJ745" s="12"/>
      <c r="FK745" s="12"/>
      <c r="FL745" s="12"/>
      <c r="FM745" s="12"/>
      <c r="FN745" s="12"/>
      <c r="FO745" s="12"/>
      <c r="FP745" s="12"/>
      <c r="FQ745" s="12"/>
      <c r="FR745" s="12"/>
      <c r="FS745" s="12"/>
      <c r="FT745" s="12"/>
      <c r="FU745" s="12"/>
      <c r="FV745" s="12"/>
      <c r="FW745" s="12"/>
      <c r="FX745" s="12"/>
      <c r="FY745" s="12"/>
      <c r="FZ745" s="12"/>
      <c r="GA745" s="12"/>
      <c r="GB745" s="12"/>
      <c r="GC745" s="12"/>
      <c r="GD745" s="12"/>
    </row>
    <row r="746" spans="1:186" x14ac:dyDescent="0.3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2"/>
      <c r="DY746" s="12"/>
      <c r="DZ746" s="12"/>
      <c r="EA746" s="12"/>
      <c r="EB746" s="12"/>
      <c r="EC746" s="12"/>
      <c r="ED746" s="12"/>
      <c r="EE746" s="12"/>
      <c r="EF746" s="12"/>
      <c r="EG746" s="12"/>
      <c r="EH746" s="12"/>
      <c r="EI746" s="12"/>
      <c r="EJ746" s="12"/>
      <c r="EK746" s="12"/>
      <c r="EL746" s="12"/>
      <c r="EM746" s="12"/>
      <c r="EN746" s="12"/>
      <c r="EO746" s="12"/>
      <c r="EP746" s="12"/>
      <c r="EQ746" s="12"/>
      <c r="ER746" s="12"/>
      <c r="ES746" s="12"/>
      <c r="ET746" s="12"/>
      <c r="EU746" s="12"/>
      <c r="EV746" s="12"/>
      <c r="EW746" s="12"/>
      <c r="EX746" s="12"/>
      <c r="EY746" s="12"/>
      <c r="EZ746" s="12"/>
      <c r="FA746" s="12"/>
      <c r="FB746" s="12"/>
      <c r="FC746" s="12"/>
      <c r="FD746" s="12"/>
      <c r="FE746" s="12"/>
      <c r="FF746" s="12"/>
      <c r="FG746" s="12"/>
      <c r="FH746" s="12"/>
      <c r="FI746" s="12"/>
      <c r="FJ746" s="12"/>
      <c r="FK746" s="12"/>
      <c r="FL746" s="12"/>
      <c r="FM746" s="12"/>
      <c r="FN746" s="12"/>
      <c r="FO746" s="12"/>
      <c r="FP746" s="12"/>
      <c r="FQ746" s="12"/>
      <c r="FR746" s="12"/>
      <c r="FS746" s="12"/>
      <c r="FT746" s="12"/>
      <c r="FU746" s="12"/>
      <c r="FV746" s="12"/>
      <c r="FW746" s="12"/>
      <c r="FX746" s="12"/>
      <c r="FY746" s="12"/>
      <c r="FZ746" s="12"/>
      <c r="GA746" s="12"/>
      <c r="GB746" s="12"/>
      <c r="GC746" s="12"/>
      <c r="GD746" s="12"/>
    </row>
    <row r="747" spans="1:186" x14ac:dyDescent="0.3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12"/>
      <c r="EP747" s="12"/>
      <c r="EQ747" s="12"/>
      <c r="ER747" s="12"/>
      <c r="ES747" s="12"/>
      <c r="ET747" s="12"/>
      <c r="EU747" s="12"/>
      <c r="EV747" s="12"/>
      <c r="EW747" s="12"/>
      <c r="EX747" s="12"/>
      <c r="EY747" s="12"/>
      <c r="EZ747" s="12"/>
      <c r="FA747" s="12"/>
      <c r="FB747" s="12"/>
      <c r="FC747" s="12"/>
      <c r="FD747" s="12"/>
      <c r="FE747" s="12"/>
      <c r="FF747" s="12"/>
      <c r="FG747" s="12"/>
      <c r="FH747" s="12"/>
      <c r="FI747" s="12"/>
      <c r="FJ747" s="12"/>
      <c r="FK747" s="12"/>
      <c r="FL747" s="12"/>
      <c r="FM747" s="12"/>
      <c r="FN747" s="12"/>
      <c r="FO747" s="12"/>
      <c r="FP747" s="12"/>
      <c r="FQ747" s="12"/>
      <c r="FR747" s="12"/>
      <c r="FS747" s="12"/>
      <c r="FT747" s="12"/>
      <c r="FU747" s="12"/>
      <c r="FV747" s="12"/>
      <c r="FW747" s="12"/>
      <c r="FX747" s="12"/>
      <c r="FY747" s="12"/>
      <c r="FZ747" s="12"/>
      <c r="GA747" s="12"/>
      <c r="GB747" s="12"/>
      <c r="GC747" s="12"/>
      <c r="GD747" s="12"/>
    </row>
    <row r="748" spans="1:186" x14ac:dyDescent="0.3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2"/>
      <c r="DY748" s="12"/>
      <c r="DZ748" s="12"/>
      <c r="EA748" s="12"/>
      <c r="EB748" s="12"/>
      <c r="EC748" s="12"/>
      <c r="ED748" s="12"/>
      <c r="EE748" s="12"/>
      <c r="EF748" s="12"/>
      <c r="EG748" s="12"/>
      <c r="EH748" s="12"/>
      <c r="EI748" s="12"/>
      <c r="EJ748" s="12"/>
      <c r="EK748" s="12"/>
      <c r="EL748" s="12"/>
      <c r="EM748" s="12"/>
      <c r="EN748" s="12"/>
      <c r="EO748" s="12"/>
      <c r="EP748" s="12"/>
      <c r="EQ748" s="12"/>
      <c r="ER748" s="12"/>
      <c r="ES748" s="12"/>
      <c r="ET748" s="12"/>
      <c r="EU748" s="12"/>
      <c r="EV748" s="12"/>
      <c r="EW748" s="12"/>
      <c r="EX748" s="12"/>
      <c r="EY748" s="12"/>
      <c r="EZ748" s="12"/>
      <c r="FA748" s="12"/>
      <c r="FB748" s="12"/>
      <c r="FC748" s="12"/>
      <c r="FD748" s="12"/>
      <c r="FE748" s="12"/>
      <c r="FF748" s="12"/>
      <c r="FG748" s="12"/>
      <c r="FH748" s="12"/>
      <c r="FI748" s="12"/>
      <c r="FJ748" s="12"/>
      <c r="FK748" s="12"/>
      <c r="FL748" s="12"/>
      <c r="FM748" s="12"/>
      <c r="FN748" s="12"/>
      <c r="FO748" s="12"/>
      <c r="FP748" s="12"/>
      <c r="FQ748" s="12"/>
      <c r="FR748" s="12"/>
      <c r="FS748" s="12"/>
      <c r="FT748" s="12"/>
      <c r="FU748" s="12"/>
      <c r="FV748" s="12"/>
      <c r="FW748" s="12"/>
      <c r="FX748" s="12"/>
      <c r="FY748" s="12"/>
      <c r="FZ748" s="12"/>
      <c r="GA748" s="12"/>
      <c r="GB748" s="12"/>
      <c r="GC748" s="12"/>
      <c r="GD748" s="12"/>
    </row>
    <row r="749" spans="1:186" x14ac:dyDescent="0.3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2"/>
      <c r="DY749" s="12"/>
      <c r="DZ749" s="12"/>
      <c r="EA749" s="12"/>
      <c r="EB749" s="12"/>
      <c r="EC749" s="12"/>
      <c r="ED749" s="12"/>
      <c r="EE749" s="12"/>
      <c r="EF749" s="12"/>
      <c r="EG749" s="12"/>
      <c r="EH749" s="12"/>
      <c r="EI749" s="12"/>
      <c r="EJ749" s="12"/>
      <c r="EK749" s="12"/>
      <c r="EL749" s="12"/>
      <c r="EM749" s="12"/>
      <c r="EN749" s="12"/>
      <c r="EO749" s="12"/>
      <c r="EP749" s="12"/>
      <c r="EQ749" s="12"/>
      <c r="ER749" s="12"/>
      <c r="ES749" s="12"/>
      <c r="ET749" s="12"/>
      <c r="EU749" s="12"/>
      <c r="EV749" s="12"/>
      <c r="EW749" s="12"/>
      <c r="EX749" s="12"/>
      <c r="EY749" s="12"/>
      <c r="EZ749" s="12"/>
      <c r="FA749" s="12"/>
      <c r="FB749" s="12"/>
      <c r="FC749" s="12"/>
      <c r="FD749" s="12"/>
      <c r="FE749" s="12"/>
      <c r="FF749" s="12"/>
      <c r="FG749" s="12"/>
      <c r="FH749" s="12"/>
      <c r="FI749" s="12"/>
      <c r="FJ749" s="12"/>
      <c r="FK749" s="12"/>
      <c r="FL749" s="12"/>
      <c r="FM749" s="12"/>
      <c r="FN749" s="12"/>
      <c r="FO749" s="12"/>
      <c r="FP749" s="12"/>
      <c r="FQ749" s="12"/>
      <c r="FR749" s="12"/>
      <c r="FS749" s="12"/>
      <c r="FT749" s="12"/>
      <c r="FU749" s="12"/>
      <c r="FV749" s="12"/>
      <c r="FW749" s="12"/>
      <c r="FX749" s="12"/>
      <c r="FY749" s="12"/>
      <c r="FZ749" s="12"/>
      <c r="GA749" s="12"/>
      <c r="GB749" s="12"/>
      <c r="GC749" s="12"/>
      <c r="GD749" s="12"/>
    </row>
    <row r="750" spans="1:186" x14ac:dyDescent="0.3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2"/>
      <c r="DY750" s="12"/>
      <c r="DZ750" s="12"/>
      <c r="EA750" s="12"/>
      <c r="EB750" s="12"/>
      <c r="EC750" s="12"/>
      <c r="ED750" s="12"/>
      <c r="EE750" s="12"/>
      <c r="EF750" s="12"/>
      <c r="EG750" s="12"/>
      <c r="EH750" s="12"/>
      <c r="EI750" s="12"/>
      <c r="EJ750" s="12"/>
      <c r="EK750" s="12"/>
      <c r="EL750" s="12"/>
      <c r="EM750" s="12"/>
      <c r="EN750" s="12"/>
      <c r="EO750" s="12"/>
      <c r="EP750" s="12"/>
      <c r="EQ750" s="12"/>
      <c r="ER750" s="12"/>
      <c r="ES750" s="12"/>
      <c r="ET750" s="12"/>
      <c r="EU750" s="12"/>
      <c r="EV750" s="12"/>
      <c r="EW750" s="12"/>
      <c r="EX750" s="12"/>
      <c r="EY750" s="12"/>
      <c r="EZ750" s="12"/>
      <c r="FA750" s="12"/>
      <c r="FB750" s="12"/>
      <c r="FC750" s="12"/>
      <c r="FD750" s="12"/>
      <c r="FE750" s="12"/>
      <c r="FF750" s="12"/>
      <c r="FG750" s="12"/>
      <c r="FH750" s="12"/>
      <c r="FI750" s="12"/>
      <c r="FJ750" s="12"/>
      <c r="FK750" s="12"/>
      <c r="FL750" s="12"/>
      <c r="FM750" s="12"/>
      <c r="FN750" s="12"/>
      <c r="FO750" s="12"/>
      <c r="FP750" s="12"/>
      <c r="FQ750" s="12"/>
      <c r="FR750" s="12"/>
      <c r="FS750" s="12"/>
      <c r="FT750" s="12"/>
      <c r="FU750" s="12"/>
      <c r="FV750" s="12"/>
      <c r="FW750" s="12"/>
      <c r="FX750" s="12"/>
      <c r="FY750" s="12"/>
      <c r="FZ750" s="12"/>
      <c r="GA750" s="12"/>
      <c r="GB750" s="12"/>
      <c r="GC750" s="12"/>
      <c r="GD750" s="12"/>
    </row>
    <row r="751" spans="1:186" x14ac:dyDescent="0.3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2"/>
      <c r="DY751" s="12"/>
      <c r="DZ751" s="12"/>
      <c r="EA751" s="12"/>
      <c r="EB751" s="12"/>
      <c r="EC751" s="12"/>
      <c r="ED751" s="12"/>
      <c r="EE751" s="12"/>
      <c r="EF751" s="12"/>
      <c r="EG751" s="12"/>
      <c r="EH751" s="12"/>
      <c r="EI751" s="12"/>
      <c r="EJ751" s="12"/>
      <c r="EK751" s="12"/>
      <c r="EL751" s="12"/>
      <c r="EM751" s="12"/>
      <c r="EN751" s="12"/>
      <c r="EO751" s="12"/>
      <c r="EP751" s="12"/>
      <c r="EQ751" s="12"/>
      <c r="ER751" s="12"/>
      <c r="ES751" s="12"/>
      <c r="ET751" s="12"/>
      <c r="EU751" s="12"/>
      <c r="EV751" s="12"/>
      <c r="EW751" s="12"/>
      <c r="EX751" s="12"/>
      <c r="EY751" s="12"/>
      <c r="EZ751" s="12"/>
      <c r="FA751" s="12"/>
      <c r="FB751" s="12"/>
      <c r="FC751" s="12"/>
      <c r="FD751" s="12"/>
      <c r="FE751" s="12"/>
      <c r="FF751" s="12"/>
      <c r="FG751" s="12"/>
      <c r="FH751" s="12"/>
      <c r="FI751" s="12"/>
      <c r="FJ751" s="12"/>
      <c r="FK751" s="12"/>
      <c r="FL751" s="12"/>
      <c r="FM751" s="12"/>
      <c r="FN751" s="12"/>
      <c r="FO751" s="12"/>
      <c r="FP751" s="12"/>
      <c r="FQ751" s="12"/>
      <c r="FR751" s="12"/>
      <c r="FS751" s="12"/>
      <c r="FT751" s="12"/>
      <c r="FU751" s="12"/>
      <c r="FV751" s="12"/>
      <c r="FW751" s="12"/>
      <c r="FX751" s="12"/>
      <c r="FY751" s="12"/>
      <c r="FZ751" s="12"/>
      <c r="GA751" s="12"/>
      <c r="GB751" s="12"/>
      <c r="GC751" s="12"/>
      <c r="GD751" s="12"/>
    </row>
    <row r="752" spans="1:186" x14ac:dyDescent="0.3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  <c r="ES752" s="12"/>
      <c r="ET752" s="12"/>
      <c r="EU752" s="12"/>
      <c r="EV752" s="12"/>
      <c r="EW752" s="12"/>
      <c r="EX752" s="12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</row>
    <row r="753" spans="1:186" x14ac:dyDescent="0.3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  <c r="ES753" s="12"/>
      <c r="ET753" s="12"/>
      <c r="EU753" s="12"/>
      <c r="EV753" s="12"/>
      <c r="EW753" s="12"/>
      <c r="EX753" s="12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</row>
    <row r="754" spans="1:186" x14ac:dyDescent="0.3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12"/>
      <c r="EP754" s="12"/>
      <c r="EQ754" s="12"/>
      <c r="ER754" s="12"/>
      <c r="ES754" s="12"/>
      <c r="ET754" s="12"/>
      <c r="EU754" s="12"/>
      <c r="EV754" s="12"/>
      <c r="EW754" s="12"/>
      <c r="EX754" s="12"/>
      <c r="EY754" s="12"/>
      <c r="EZ754" s="12"/>
      <c r="FA754" s="12"/>
      <c r="FB754" s="12"/>
      <c r="FC754" s="12"/>
      <c r="FD754" s="12"/>
      <c r="FE754" s="12"/>
      <c r="FF754" s="12"/>
      <c r="FG754" s="12"/>
      <c r="FH754" s="12"/>
      <c r="FI754" s="12"/>
      <c r="FJ754" s="12"/>
      <c r="FK754" s="12"/>
      <c r="FL754" s="12"/>
      <c r="FM754" s="12"/>
      <c r="FN754" s="12"/>
      <c r="FO754" s="12"/>
      <c r="FP754" s="12"/>
      <c r="FQ754" s="12"/>
      <c r="FR754" s="12"/>
      <c r="FS754" s="12"/>
      <c r="FT754" s="12"/>
      <c r="FU754" s="12"/>
      <c r="FV754" s="12"/>
      <c r="FW754" s="12"/>
      <c r="FX754" s="12"/>
      <c r="FY754" s="12"/>
      <c r="FZ754" s="12"/>
      <c r="GA754" s="12"/>
      <c r="GB754" s="12"/>
      <c r="GC754" s="12"/>
      <c r="GD754" s="12"/>
    </row>
    <row r="755" spans="1:186" x14ac:dyDescent="0.3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2"/>
      <c r="DY755" s="12"/>
      <c r="DZ755" s="12"/>
      <c r="EA755" s="12"/>
      <c r="EB755" s="12"/>
      <c r="EC755" s="12"/>
      <c r="ED755" s="12"/>
      <c r="EE755" s="12"/>
      <c r="EF755" s="12"/>
      <c r="EG755" s="12"/>
      <c r="EH755" s="12"/>
      <c r="EI755" s="12"/>
      <c r="EJ755" s="12"/>
      <c r="EK755" s="12"/>
      <c r="EL755" s="12"/>
      <c r="EM755" s="12"/>
      <c r="EN755" s="12"/>
      <c r="EO755" s="12"/>
      <c r="EP755" s="12"/>
      <c r="EQ755" s="12"/>
      <c r="ER755" s="12"/>
      <c r="ES755" s="12"/>
      <c r="ET755" s="12"/>
      <c r="EU755" s="12"/>
      <c r="EV755" s="12"/>
      <c r="EW755" s="12"/>
      <c r="EX755" s="12"/>
      <c r="EY755" s="12"/>
      <c r="EZ755" s="12"/>
      <c r="FA755" s="12"/>
      <c r="FB755" s="12"/>
      <c r="FC755" s="12"/>
      <c r="FD755" s="12"/>
      <c r="FE755" s="12"/>
      <c r="FF755" s="12"/>
      <c r="FG755" s="12"/>
      <c r="FH755" s="12"/>
      <c r="FI755" s="12"/>
      <c r="FJ755" s="12"/>
      <c r="FK755" s="12"/>
      <c r="FL755" s="12"/>
      <c r="FM755" s="12"/>
      <c r="FN755" s="12"/>
      <c r="FO755" s="12"/>
      <c r="FP755" s="12"/>
      <c r="FQ755" s="12"/>
      <c r="FR755" s="12"/>
      <c r="FS755" s="12"/>
      <c r="FT755" s="12"/>
      <c r="FU755" s="12"/>
      <c r="FV755" s="12"/>
      <c r="FW755" s="12"/>
      <c r="FX755" s="12"/>
      <c r="FY755" s="12"/>
      <c r="FZ755" s="12"/>
      <c r="GA755" s="12"/>
      <c r="GB755" s="12"/>
      <c r="GC755" s="12"/>
      <c r="GD755" s="12"/>
    </row>
    <row r="756" spans="1:186" x14ac:dyDescent="0.3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12"/>
      <c r="EP756" s="12"/>
      <c r="EQ756" s="12"/>
      <c r="ER756" s="12"/>
      <c r="ES756" s="12"/>
      <c r="ET756" s="12"/>
      <c r="EU756" s="12"/>
      <c r="EV756" s="12"/>
      <c r="EW756" s="12"/>
      <c r="EX756" s="12"/>
      <c r="EY756" s="12"/>
      <c r="EZ756" s="12"/>
      <c r="FA756" s="12"/>
      <c r="FB756" s="12"/>
      <c r="FC756" s="12"/>
      <c r="FD756" s="12"/>
      <c r="FE756" s="12"/>
      <c r="FF756" s="12"/>
      <c r="FG756" s="12"/>
      <c r="FH756" s="12"/>
      <c r="FI756" s="12"/>
      <c r="FJ756" s="12"/>
      <c r="FK756" s="12"/>
      <c r="FL756" s="12"/>
      <c r="FM756" s="12"/>
      <c r="FN756" s="12"/>
      <c r="FO756" s="12"/>
      <c r="FP756" s="12"/>
      <c r="FQ756" s="12"/>
      <c r="FR756" s="12"/>
      <c r="FS756" s="12"/>
      <c r="FT756" s="12"/>
      <c r="FU756" s="12"/>
      <c r="FV756" s="12"/>
      <c r="FW756" s="12"/>
      <c r="FX756" s="12"/>
      <c r="FY756" s="12"/>
      <c r="FZ756" s="12"/>
      <c r="GA756" s="12"/>
      <c r="GB756" s="12"/>
      <c r="GC756" s="12"/>
      <c r="GD756" s="12"/>
    </row>
    <row r="757" spans="1:186" x14ac:dyDescent="0.3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12"/>
      <c r="EP757" s="12"/>
      <c r="EQ757" s="12"/>
      <c r="ER757" s="12"/>
      <c r="ES757" s="12"/>
      <c r="ET757" s="12"/>
      <c r="EU757" s="12"/>
      <c r="EV757" s="12"/>
      <c r="EW757" s="12"/>
      <c r="EX757" s="12"/>
      <c r="EY757" s="12"/>
      <c r="EZ757" s="12"/>
      <c r="FA757" s="12"/>
      <c r="FB757" s="12"/>
      <c r="FC757" s="12"/>
      <c r="FD757" s="12"/>
      <c r="FE757" s="12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</row>
    <row r="758" spans="1:186" x14ac:dyDescent="0.3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2"/>
      <c r="DY758" s="12"/>
      <c r="DZ758" s="12"/>
      <c r="EA758" s="12"/>
      <c r="EB758" s="12"/>
      <c r="EC758" s="12"/>
      <c r="ED758" s="12"/>
      <c r="EE758" s="12"/>
      <c r="EF758" s="12"/>
      <c r="EG758" s="12"/>
      <c r="EH758" s="12"/>
      <c r="EI758" s="12"/>
      <c r="EJ758" s="12"/>
      <c r="EK758" s="12"/>
      <c r="EL758" s="12"/>
      <c r="EM758" s="12"/>
      <c r="EN758" s="12"/>
      <c r="EO758" s="12"/>
      <c r="EP758" s="12"/>
      <c r="EQ758" s="12"/>
      <c r="ER758" s="12"/>
      <c r="ES758" s="12"/>
      <c r="ET758" s="12"/>
      <c r="EU758" s="12"/>
      <c r="EV758" s="12"/>
      <c r="EW758" s="12"/>
      <c r="EX758" s="12"/>
      <c r="EY758" s="12"/>
      <c r="EZ758" s="12"/>
      <c r="FA758" s="12"/>
      <c r="FB758" s="12"/>
      <c r="FC758" s="12"/>
      <c r="FD758" s="12"/>
      <c r="FE758" s="12"/>
      <c r="FF758" s="12"/>
      <c r="FG758" s="12"/>
      <c r="FH758" s="12"/>
      <c r="FI758" s="12"/>
      <c r="FJ758" s="12"/>
      <c r="FK758" s="12"/>
      <c r="FL758" s="12"/>
      <c r="FM758" s="12"/>
      <c r="FN758" s="12"/>
      <c r="FO758" s="12"/>
      <c r="FP758" s="12"/>
      <c r="FQ758" s="12"/>
      <c r="FR758" s="12"/>
      <c r="FS758" s="12"/>
      <c r="FT758" s="12"/>
      <c r="FU758" s="12"/>
      <c r="FV758" s="12"/>
      <c r="FW758" s="12"/>
      <c r="FX758" s="12"/>
      <c r="FY758" s="12"/>
      <c r="FZ758" s="12"/>
      <c r="GA758" s="12"/>
      <c r="GB758" s="12"/>
      <c r="GC758" s="12"/>
      <c r="GD758" s="12"/>
    </row>
    <row r="759" spans="1:186" x14ac:dyDescent="0.3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2"/>
      <c r="DY759" s="12"/>
      <c r="DZ759" s="12"/>
      <c r="EA759" s="12"/>
      <c r="EB759" s="12"/>
      <c r="EC759" s="12"/>
      <c r="ED759" s="12"/>
      <c r="EE759" s="12"/>
      <c r="EF759" s="12"/>
      <c r="EG759" s="12"/>
      <c r="EH759" s="12"/>
      <c r="EI759" s="12"/>
      <c r="EJ759" s="12"/>
      <c r="EK759" s="12"/>
      <c r="EL759" s="12"/>
      <c r="EM759" s="12"/>
      <c r="EN759" s="12"/>
      <c r="EO759" s="12"/>
      <c r="EP759" s="12"/>
      <c r="EQ759" s="12"/>
      <c r="ER759" s="12"/>
      <c r="ES759" s="12"/>
      <c r="ET759" s="12"/>
      <c r="EU759" s="12"/>
      <c r="EV759" s="12"/>
      <c r="EW759" s="12"/>
      <c r="EX759" s="12"/>
      <c r="EY759" s="12"/>
      <c r="EZ759" s="12"/>
      <c r="FA759" s="12"/>
      <c r="FB759" s="12"/>
      <c r="FC759" s="12"/>
      <c r="FD759" s="12"/>
      <c r="FE759" s="12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</row>
    <row r="760" spans="1:186" x14ac:dyDescent="0.3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  <c r="ES760" s="12"/>
      <c r="ET760" s="12"/>
      <c r="EU760" s="12"/>
      <c r="EV760" s="12"/>
      <c r="EW760" s="12"/>
      <c r="EX760" s="12"/>
      <c r="EY760" s="12"/>
      <c r="EZ760" s="12"/>
      <c r="FA760" s="12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</row>
    <row r="761" spans="1:186" x14ac:dyDescent="0.3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12"/>
      <c r="EP761" s="12"/>
      <c r="EQ761" s="12"/>
      <c r="ER761" s="12"/>
      <c r="ES761" s="12"/>
      <c r="ET761" s="12"/>
      <c r="EU761" s="12"/>
      <c r="EV761" s="12"/>
      <c r="EW761" s="12"/>
      <c r="EX761" s="12"/>
      <c r="EY761" s="12"/>
      <c r="EZ761" s="12"/>
      <c r="FA761" s="12"/>
      <c r="FB761" s="12"/>
      <c r="FC761" s="12"/>
      <c r="FD761" s="12"/>
      <c r="FE761" s="12"/>
      <c r="FF761" s="12"/>
      <c r="FG761" s="12"/>
      <c r="FH761" s="12"/>
      <c r="FI761" s="12"/>
      <c r="FJ761" s="12"/>
      <c r="FK761" s="12"/>
      <c r="FL761" s="12"/>
      <c r="FM761" s="12"/>
      <c r="FN761" s="12"/>
      <c r="FO761" s="12"/>
      <c r="FP761" s="12"/>
      <c r="FQ761" s="12"/>
      <c r="FR761" s="12"/>
      <c r="FS761" s="12"/>
      <c r="FT761" s="12"/>
      <c r="FU761" s="12"/>
      <c r="FV761" s="12"/>
      <c r="FW761" s="12"/>
      <c r="FX761" s="12"/>
      <c r="FY761" s="12"/>
      <c r="FZ761" s="12"/>
      <c r="GA761" s="12"/>
      <c r="GB761" s="12"/>
      <c r="GC761" s="12"/>
      <c r="GD761" s="12"/>
    </row>
    <row r="762" spans="1:186" x14ac:dyDescent="0.3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2"/>
      <c r="DY762" s="12"/>
      <c r="DZ762" s="12"/>
      <c r="EA762" s="12"/>
      <c r="EB762" s="12"/>
      <c r="EC762" s="12"/>
      <c r="ED762" s="12"/>
      <c r="EE762" s="12"/>
      <c r="EF762" s="12"/>
      <c r="EG762" s="12"/>
      <c r="EH762" s="12"/>
      <c r="EI762" s="12"/>
      <c r="EJ762" s="12"/>
      <c r="EK762" s="12"/>
      <c r="EL762" s="12"/>
      <c r="EM762" s="12"/>
      <c r="EN762" s="12"/>
      <c r="EO762" s="12"/>
      <c r="EP762" s="12"/>
      <c r="EQ762" s="12"/>
      <c r="ER762" s="12"/>
      <c r="ES762" s="12"/>
      <c r="ET762" s="12"/>
      <c r="EU762" s="12"/>
      <c r="EV762" s="12"/>
      <c r="EW762" s="12"/>
      <c r="EX762" s="12"/>
      <c r="EY762" s="12"/>
      <c r="EZ762" s="12"/>
      <c r="FA762" s="12"/>
      <c r="FB762" s="12"/>
      <c r="FC762" s="12"/>
      <c r="FD762" s="12"/>
      <c r="FE762" s="12"/>
      <c r="FF762" s="12"/>
      <c r="FG762" s="12"/>
      <c r="FH762" s="12"/>
      <c r="FI762" s="12"/>
      <c r="FJ762" s="12"/>
      <c r="FK762" s="12"/>
      <c r="FL762" s="12"/>
      <c r="FM762" s="12"/>
      <c r="FN762" s="12"/>
      <c r="FO762" s="12"/>
      <c r="FP762" s="12"/>
      <c r="FQ762" s="12"/>
      <c r="FR762" s="12"/>
      <c r="FS762" s="12"/>
      <c r="FT762" s="12"/>
      <c r="FU762" s="12"/>
      <c r="FV762" s="12"/>
      <c r="FW762" s="12"/>
      <c r="FX762" s="12"/>
      <c r="FY762" s="12"/>
      <c r="FZ762" s="12"/>
      <c r="GA762" s="12"/>
      <c r="GB762" s="12"/>
      <c r="GC762" s="12"/>
      <c r="GD762" s="12"/>
    </row>
    <row r="763" spans="1:186" x14ac:dyDescent="0.3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  <c r="ES763" s="12"/>
      <c r="ET763" s="12"/>
      <c r="EU763" s="12"/>
      <c r="EV763" s="12"/>
      <c r="EW763" s="12"/>
      <c r="EX763" s="12"/>
      <c r="EY763" s="12"/>
      <c r="EZ763" s="12"/>
      <c r="FA763" s="12"/>
      <c r="FB763" s="12"/>
      <c r="FC763" s="12"/>
      <c r="FD763" s="12"/>
      <c r="FE763" s="12"/>
      <c r="FF763" s="12"/>
      <c r="FG763" s="12"/>
      <c r="FH763" s="12"/>
      <c r="FI763" s="12"/>
      <c r="FJ763" s="12"/>
      <c r="FK763" s="12"/>
      <c r="FL763" s="12"/>
      <c r="FM763" s="12"/>
      <c r="FN763" s="12"/>
      <c r="FO763" s="12"/>
      <c r="FP763" s="12"/>
      <c r="FQ763" s="12"/>
      <c r="FR763" s="12"/>
      <c r="FS763" s="12"/>
      <c r="FT763" s="12"/>
      <c r="FU763" s="12"/>
      <c r="FV763" s="12"/>
      <c r="FW763" s="12"/>
      <c r="FX763" s="12"/>
      <c r="FY763" s="12"/>
      <c r="FZ763" s="12"/>
      <c r="GA763" s="12"/>
      <c r="GB763" s="12"/>
      <c r="GC763" s="12"/>
      <c r="GD763" s="12"/>
    </row>
    <row r="764" spans="1:186" x14ac:dyDescent="0.3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2"/>
      <c r="DY764" s="12"/>
      <c r="DZ764" s="12"/>
      <c r="EA764" s="12"/>
      <c r="EB764" s="12"/>
      <c r="EC764" s="12"/>
      <c r="ED764" s="12"/>
      <c r="EE764" s="12"/>
      <c r="EF764" s="12"/>
      <c r="EG764" s="12"/>
      <c r="EH764" s="12"/>
      <c r="EI764" s="12"/>
      <c r="EJ764" s="12"/>
      <c r="EK764" s="12"/>
      <c r="EL764" s="12"/>
      <c r="EM764" s="12"/>
      <c r="EN764" s="12"/>
      <c r="EO764" s="12"/>
      <c r="EP764" s="12"/>
      <c r="EQ764" s="12"/>
      <c r="ER764" s="12"/>
      <c r="ES764" s="12"/>
      <c r="ET764" s="12"/>
      <c r="EU764" s="12"/>
      <c r="EV764" s="12"/>
      <c r="EW764" s="12"/>
      <c r="EX764" s="12"/>
      <c r="EY764" s="12"/>
      <c r="EZ764" s="12"/>
      <c r="FA764" s="12"/>
      <c r="FB764" s="12"/>
      <c r="FC764" s="12"/>
      <c r="FD764" s="12"/>
      <c r="FE764" s="12"/>
      <c r="FF764" s="12"/>
      <c r="FG764" s="12"/>
      <c r="FH764" s="12"/>
      <c r="FI764" s="12"/>
      <c r="FJ764" s="12"/>
      <c r="FK764" s="12"/>
      <c r="FL764" s="12"/>
      <c r="FM764" s="12"/>
      <c r="FN764" s="12"/>
      <c r="FO764" s="12"/>
      <c r="FP764" s="12"/>
      <c r="FQ764" s="12"/>
      <c r="FR764" s="12"/>
      <c r="FS764" s="12"/>
      <c r="FT764" s="12"/>
      <c r="FU764" s="12"/>
      <c r="FV764" s="12"/>
      <c r="FW764" s="12"/>
      <c r="FX764" s="12"/>
      <c r="FY764" s="12"/>
      <c r="FZ764" s="12"/>
      <c r="GA764" s="12"/>
      <c r="GB764" s="12"/>
      <c r="GC764" s="12"/>
      <c r="GD764" s="12"/>
    </row>
    <row r="765" spans="1:186" x14ac:dyDescent="0.3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12"/>
      <c r="EP765" s="12"/>
      <c r="EQ765" s="12"/>
      <c r="ER765" s="12"/>
      <c r="ES765" s="12"/>
      <c r="ET765" s="12"/>
      <c r="EU765" s="12"/>
      <c r="EV765" s="12"/>
      <c r="EW765" s="12"/>
      <c r="EX765" s="12"/>
      <c r="EY765" s="12"/>
      <c r="EZ765" s="12"/>
      <c r="FA765" s="12"/>
      <c r="FB765" s="12"/>
      <c r="FC765" s="12"/>
      <c r="FD765" s="12"/>
      <c r="FE765" s="12"/>
      <c r="FF765" s="12"/>
      <c r="FG765" s="12"/>
      <c r="FH765" s="12"/>
      <c r="FI765" s="12"/>
      <c r="FJ765" s="12"/>
      <c r="FK765" s="12"/>
      <c r="FL765" s="12"/>
      <c r="FM765" s="12"/>
      <c r="FN765" s="12"/>
      <c r="FO765" s="12"/>
      <c r="FP765" s="12"/>
      <c r="FQ765" s="12"/>
      <c r="FR765" s="12"/>
      <c r="FS765" s="12"/>
      <c r="FT765" s="12"/>
      <c r="FU765" s="12"/>
      <c r="FV765" s="12"/>
      <c r="FW765" s="12"/>
      <c r="FX765" s="12"/>
      <c r="FY765" s="12"/>
      <c r="FZ765" s="12"/>
      <c r="GA765" s="12"/>
      <c r="GB765" s="12"/>
      <c r="GC765" s="12"/>
      <c r="GD765" s="12"/>
    </row>
    <row r="766" spans="1:186" x14ac:dyDescent="0.3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2"/>
      <c r="DY766" s="12"/>
      <c r="DZ766" s="12"/>
      <c r="EA766" s="12"/>
      <c r="EB766" s="12"/>
      <c r="EC766" s="12"/>
      <c r="ED766" s="12"/>
      <c r="EE766" s="12"/>
      <c r="EF766" s="12"/>
      <c r="EG766" s="12"/>
      <c r="EH766" s="12"/>
      <c r="EI766" s="12"/>
      <c r="EJ766" s="12"/>
      <c r="EK766" s="12"/>
      <c r="EL766" s="12"/>
      <c r="EM766" s="12"/>
      <c r="EN766" s="12"/>
      <c r="EO766" s="12"/>
      <c r="EP766" s="12"/>
      <c r="EQ766" s="12"/>
      <c r="ER766" s="12"/>
      <c r="ES766" s="12"/>
      <c r="ET766" s="12"/>
      <c r="EU766" s="12"/>
      <c r="EV766" s="12"/>
      <c r="EW766" s="12"/>
      <c r="EX766" s="12"/>
      <c r="EY766" s="12"/>
      <c r="EZ766" s="12"/>
      <c r="FA766" s="12"/>
      <c r="FB766" s="12"/>
      <c r="FC766" s="12"/>
      <c r="FD766" s="12"/>
      <c r="FE766" s="12"/>
      <c r="FF766" s="12"/>
      <c r="FG766" s="12"/>
      <c r="FH766" s="12"/>
      <c r="FI766" s="12"/>
      <c r="FJ766" s="12"/>
      <c r="FK766" s="12"/>
      <c r="FL766" s="12"/>
      <c r="FM766" s="12"/>
      <c r="FN766" s="12"/>
      <c r="FO766" s="12"/>
      <c r="FP766" s="12"/>
      <c r="FQ766" s="12"/>
      <c r="FR766" s="12"/>
      <c r="FS766" s="12"/>
      <c r="FT766" s="12"/>
      <c r="FU766" s="12"/>
      <c r="FV766" s="12"/>
      <c r="FW766" s="12"/>
      <c r="FX766" s="12"/>
      <c r="FY766" s="12"/>
      <c r="FZ766" s="12"/>
      <c r="GA766" s="12"/>
      <c r="GB766" s="12"/>
      <c r="GC766" s="12"/>
      <c r="GD766" s="12"/>
    </row>
    <row r="767" spans="1:186" x14ac:dyDescent="0.3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12"/>
      <c r="EP767" s="12"/>
      <c r="EQ767" s="12"/>
      <c r="ER767" s="12"/>
      <c r="ES767" s="12"/>
      <c r="ET767" s="12"/>
      <c r="EU767" s="12"/>
      <c r="EV767" s="12"/>
      <c r="EW767" s="12"/>
      <c r="EX767" s="12"/>
      <c r="EY767" s="12"/>
      <c r="EZ767" s="12"/>
      <c r="FA767" s="12"/>
      <c r="FB767" s="12"/>
      <c r="FC767" s="12"/>
      <c r="FD767" s="12"/>
      <c r="FE767" s="12"/>
      <c r="FF767" s="12"/>
      <c r="FG767" s="12"/>
      <c r="FH767" s="12"/>
      <c r="FI767" s="12"/>
      <c r="FJ767" s="12"/>
      <c r="FK767" s="12"/>
      <c r="FL767" s="12"/>
      <c r="FM767" s="12"/>
      <c r="FN767" s="12"/>
      <c r="FO767" s="12"/>
      <c r="FP767" s="12"/>
      <c r="FQ767" s="12"/>
      <c r="FR767" s="12"/>
      <c r="FS767" s="12"/>
      <c r="FT767" s="12"/>
      <c r="FU767" s="12"/>
      <c r="FV767" s="12"/>
      <c r="FW767" s="12"/>
      <c r="FX767" s="12"/>
      <c r="FY767" s="12"/>
      <c r="FZ767" s="12"/>
      <c r="GA767" s="12"/>
      <c r="GB767" s="12"/>
      <c r="GC767" s="12"/>
      <c r="GD767" s="12"/>
    </row>
    <row r="768" spans="1:186" x14ac:dyDescent="0.3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2"/>
      <c r="DY768" s="12"/>
      <c r="DZ768" s="12"/>
      <c r="EA768" s="12"/>
      <c r="EB768" s="12"/>
      <c r="EC768" s="12"/>
      <c r="ED768" s="12"/>
      <c r="EE768" s="12"/>
      <c r="EF768" s="12"/>
      <c r="EG768" s="12"/>
      <c r="EH768" s="12"/>
      <c r="EI768" s="12"/>
      <c r="EJ768" s="12"/>
      <c r="EK768" s="12"/>
      <c r="EL768" s="12"/>
      <c r="EM768" s="12"/>
      <c r="EN768" s="12"/>
      <c r="EO768" s="12"/>
      <c r="EP768" s="12"/>
      <c r="EQ768" s="12"/>
      <c r="ER768" s="12"/>
      <c r="ES768" s="12"/>
      <c r="ET768" s="12"/>
      <c r="EU768" s="12"/>
      <c r="EV768" s="12"/>
      <c r="EW768" s="12"/>
      <c r="EX768" s="12"/>
      <c r="EY768" s="12"/>
      <c r="EZ768" s="12"/>
      <c r="FA768" s="12"/>
      <c r="FB768" s="12"/>
      <c r="FC768" s="12"/>
      <c r="FD768" s="12"/>
      <c r="FE768" s="12"/>
      <c r="FF768" s="12"/>
      <c r="FG768" s="12"/>
      <c r="FH768" s="12"/>
      <c r="FI768" s="12"/>
      <c r="FJ768" s="12"/>
      <c r="FK768" s="12"/>
      <c r="FL768" s="12"/>
      <c r="FM768" s="12"/>
      <c r="FN768" s="12"/>
      <c r="FO768" s="12"/>
      <c r="FP768" s="12"/>
      <c r="FQ768" s="12"/>
      <c r="FR768" s="12"/>
      <c r="FS768" s="12"/>
      <c r="FT768" s="12"/>
      <c r="FU768" s="12"/>
      <c r="FV768" s="12"/>
      <c r="FW768" s="12"/>
      <c r="FX768" s="12"/>
      <c r="FY768" s="12"/>
      <c r="FZ768" s="12"/>
      <c r="GA768" s="12"/>
      <c r="GB768" s="12"/>
      <c r="GC768" s="12"/>
      <c r="GD768" s="12"/>
    </row>
    <row r="769" spans="1:186" x14ac:dyDescent="0.3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</row>
    <row r="770" spans="1:186" x14ac:dyDescent="0.3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12"/>
      <c r="EP770" s="12"/>
      <c r="EQ770" s="12"/>
      <c r="ER770" s="12"/>
      <c r="ES770" s="12"/>
      <c r="ET770" s="12"/>
      <c r="EU770" s="12"/>
      <c r="EV770" s="12"/>
      <c r="EW770" s="12"/>
      <c r="EX770" s="12"/>
      <c r="EY770" s="12"/>
      <c r="EZ770" s="12"/>
      <c r="FA770" s="12"/>
      <c r="FB770" s="12"/>
      <c r="FC770" s="12"/>
      <c r="FD770" s="12"/>
      <c r="FE770" s="12"/>
      <c r="FF770" s="12"/>
      <c r="FG770" s="12"/>
      <c r="FH770" s="12"/>
      <c r="FI770" s="12"/>
      <c r="FJ770" s="12"/>
      <c r="FK770" s="12"/>
      <c r="FL770" s="12"/>
      <c r="FM770" s="12"/>
      <c r="FN770" s="12"/>
      <c r="FO770" s="12"/>
      <c r="FP770" s="12"/>
      <c r="FQ770" s="12"/>
      <c r="FR770" s="12"/>
      <c r="FS770" s="12"/>
      <c r="FT770" s="12"/>
      <c r="FU770" s="12"/>
      <c r="FV770" s="12"/>
      <c r="FW770" s="12"/>
      <c r="FX770" s="12"/>
      <c r="FY770" s="12"/>
      <c r="FZ770" s="12"/>
      <c r="GA770" s="12"/>
      <c r="GB770" s="12"/>
      <c r="GC770" s="12"/>
      <c r="GD770" s="12"/>
    </row>
    <row r="771" spans="1:186" x14ac:dyDescent="0.3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2"/>
      <c r="DY771" s="12"/>
      <c r="DZ771" s="12"/>
      <c r="EA771" s="12"/>
      <c r="EB771" s="12"/>
      <c r="EC771" s="12"/>
      <c r="ED771" s="12"/>
      <c r="EE771" s="12"/>
      <c r="EF771" s="12"/>
      <c r="EG771" s="12"/>
      <c r="EH771" s="12"/>
      <c r="EI771" s="12"/>
      <c r="EJ771" s="12"/>
      <c r="EK771" s="12"/>
      <c r="EL771" s="12"/>
      <c r="EM771" s="12"/>
      <c r="EN771" s="12"/>
      <c r="EO771" s="12"/>
      <c r="EP771" s="12"/>
      <c r="EQ771" s="12"/>
      <c r="ER771" s="12"/>
      <c r="ES771" s="12"/>
      <c r="ET771" s="12"/>
      <c r="EU771" s="12"/>
      <c r="EV771" s="12"/>
      <c r="EW771" s="12"/>
      <c r="EX771" s="12"/>
      <c r="EY771" s="12"/>
      <c r="EZ771" s="12"/>
      <c r="FA771" s="12"/>
      <c r="FB771" s="12"/>
      <c r="FC771" s="12"/>
      <c r="FD771" s="12"/>
      <c r="FE771" s="12"/>
      <c r="FF771" s="12"/>
      <c r="FG771" s="12"/>
      <c r="FH771" s="12"/>
      <c r="FI771" s="12"/>
      <c r="FJ771" s="12"/>
      <c r="FK771" s="12"/>
      <c r="FL771" s="12"/>
      <c r="FM771" s="12"/>
      <c r="FN771" s="12"/>
      <c r="FO771" s="12"/>
      <c r="FP771" s="12"/>
      <c r="FQ771" s="12"/>
      <c r="FR771" s="12"/>
      <c r="FS771" s="12"/>
      <c r="FT771" s="12"/>
      <c r="FU771" s="12"/>
      <c r="FV771" s="12"/>
      <c r="FW771" s="12"/>
      <c r="FX771" s="12"/>
      <c r="FY771" s="12"/>
      <c r="FZ771" s="12"/>
      <c r="GA771" s="12"/>
      <c r="GB771" s="12"/>
      <c r="GC771" s="12"/>
      <c r="GD771" s="12"/>
    </row>
    <row r="772" spans="1:186" x14ac:dyDescent="0.3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12"/>
      <c r="EP772" s="12"/>
      <c r="EQ772" s="12"/>
      <c r="ER772" s="12"/>
      <c r="ES772" s="12"/>
      <c r="ET772" s="12"/>
      <c r="EU772" s="12"/>
      <c r="EV772" s="12"/>
      <c r="EW772" s="12"/>
      <c r="EX772" s="12"/>
      <c r="EY772" s="12"/>
      <c r="EZ772" s="12"/>
      <c r="FA772" s="12"/>
      <c r="FB772" s="12"/>
      <c r="FC772" s="12"/>
      <c r="FD772" s="12"/>
      <c r="FE772" s="12"/>
      <c r="FF772" s="12"/>
      <c r="FG772" s="12"/>
      <c r="FH772" s="12"/>
      <c r="FI772" s="12"/>
      <c r="FJ772" s="12"/>
      <c r="FK772" s="12"/>
      <c r="FL772" s="12"/>
      <c r="FM772" s="12"/>
      <c r="FN772" s="12"/>
      <c r="FO772" s="12"/>
      <c r="FP772" s="12"/>
      <c r="FQ772" s="12"/>
      <c r="FR772" s="12"/>
      <c r="FS772" s="12"/>
      <c r="FT772" s="12"/>
      <c r="FU772" s="12"/>
      <c r="FV772" s="12"/>
      <c r="FW772" s="12"/>
      <c r="FX772" s="12"/>
      <c r="FY772" s="12"/>
      <c r="FZ772" s="12"/>
      <c r="GA772" s="12"/>
      <c r="GB772" s="12"/>
      <c r="GC772" s="12"/>
      <c r="GD772" s="12"/>
    </row>
    <row r="773" spans="1:186" x14ac:dyDescent="0.3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12"/>
      <c r="EP773" s="12"/>
      <c r="EQ773" s="12"/>
      <c r="ER773" s="12"/>
      <c r="ES773" s="12"/>
      <c r="ET773" s="12"/>
      <c r="EU773" s="12"/>
      <c r="EV773" s="12"/>
      <c r="EW773" s="12"/>
      <c r="EX773" s="12"/>
      <c r="EY773" s="12"/>
      <c r="EZ773" s="12"/>
      <c r="FA773" s="12"/>
      <c r="FB773" s="12"/>
      <c r="FC773" s="12"/>
      <c r="FD773" s="12"/>
      <c r="FE773" s="12"/>
      <c r="FF773" s="12"/>
      <c r="FG773" s="12"/>
      <c r="FH773" s="12"/>
      <c r="FI773" s="12"/>
      <c r="FJ773" s="12"/>
      <c r="FK773" s="12"/>
      <c r="FL773" s="12"/>
      <c r="FM773" s="12"/>
      <c r="FN773" s="12"/>
      <c r="FO773" s="12"/>
      <c r="FP773" s="12"/>
      <c r="FQ773" s="12"/>
      <c r="FR773" s="12"/>
      <c r="FS773" s="12"/>
      <c r="FT773" s="12"/>
      <c r="FU773" s="12"/>
      <c r="FV773" s="12"/>
      <c r="FW773" s="12"/>
      <c r="FX773" s="12"/>
      <c r="FY773" s="12"/>
      <c r="FZ773" s="12"/>
      <c r="GA773" s="12"/>
      <c r="GB773" s="12"/>
      <c r="GC773" s="12"/>
      <c r="GD773" s="12"/>
    </row>
    <row r="774" spans="1:186" x14ac:dyDescent="0.3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12"/>
      <c r="EP774" s="12"/>
      <c r="EQ774" s="12"/>
      <c r="ER774" s="12"/>
      <c r="ES774" s="12"/>
      <c r="ET774" s="12"/>
      <c r="EU774" s="12"/>
      <c r="EV774" s="12"/>
      <c r="EW774" s="12"/>
      <c r="EX774" s="12"/>
      <c r="EY774" s="12"/>
      <c r="EZ774" s="12"/>
      <c r="FA774" s="12"/>
      <c r="FB774" s="12"/>
      <c r="FC774" s="12"/>
      <c r="FD774" s="12"/>
      <c r="FE774" s="12"/>
      <c r="FF774" s="12"/>
      <c r="FG774" s="12"/>
      <c r="FH774" s="12"/>
      <c r="FI774" s="12"/>
      <c r="FJ774" s="12"/>
      <c r="FK774" s="12"/>
      <c r="FL774" s="12"/>
      <c r="FM774" s="12"/>
      <c r="FN774" s="12"/>
      <c r="FO774" s="12"/>
      <c r="FP774" s="12"/>
      <c r="FQ774" s="12"/>
      <c r="FR774" s="12"/>
      <c r="FS774" s="12"/>
      <c r="FT774" s="12"/>
      <c r="FU774" s="12"/>
      <c r="FV774" s="12"/>
      <c r="FW774" s="12"/>
      <c r="FX774" s="12"/>
      <c r="FY774" s="12"/>
      <c r="FZ774" s="12"/>
      <c r="GA774" s="12"/>
      <c r="GB774" s="12"/>
      <c r="GC774" s="12"/>
      <c r="GD774" s="12"/>
    </row>
    <row r="775" spans="1:186" x14ac:dyDescent="0.3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  <c r="ES775" s="12"/>
      <c r="ET775" s="12"/>
      <c r="EU775" s="12"/>
      <c r="EV775" s="12"/>
      <c r="EW775" s="12"/>
      <c r="EX775" s="12"/>
      <c r="EY775" s="12"/>
      <c r="EZ775" s="12"/>
      <c r="FA775" s="12"/>
      <c r="FB775" s="12"/>
      <c r="FC775" s="12"/>
      <c r="FD775" s="12"/>
      <c r="FE775" s="12"/>
      <c r="FF775" s="12"/>
      <c r="FG775" s="12"/>
      <c r="FH775" s="12"/>
      <c r="FI775" s="12"/>
      <c r="FJ775" s="12"/>
      <c r="FK775" s="12"/>
      <c r="FL775" s="12"/>
      <c r="FM775" s="12"/>
      <c r="FN775" s="12"/>
      <c r="FO775" s="12"/>
      <c r="FP775" s="12"/>
      <c r="FQ775" s="12"/>
      <c r="FR775" s="12"/>
      <c r="FS775" s="12"/>
      <c r="FT775" s="12"/>
      <c r="FU775" s="12"/>
      <c r="FV775" s="12"/>
      <c r="FW775" s="12"/>
      <c r="FX775" s="12"/>
      <c r="FY775" s="12"/>
      <c r="FZ775" s="12"/>
      <c r="GA775" s="12"/>
      <c r="GB775" s="12"/>
      <c r="GC775" s="12"/>
      <c r="GD775" s="12"/>
    </row>
    <row r="776" spans="1:186" x14ac:dyDescent="0.3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  <c r="ES776" s="12"/>
      <c r="ET776" s="12"/>
      <c r="EU776" s="12"/>
      <c r="EV776" s="12"/>
      <c r="EW776" s="12"/>
      <c r="EX776" s="12"/>
      <c r="EY776" s="12"/>
      <c r="EZ776" s="12"/>
      <c r="FA776" s="12"/>
      <c r="FB776" s="12"/>
      <c r="FC776" s="12"/>
      <c r="FD776" s="12"/>
      <c r="FE776" s="12"/>
      <c r="FF776" s="12"/>
      <c r="FG776" s="12"/>
      <c r="FH776" s="12"/>
      <c r="FI776" s="12"/>
      <c r="FJ776" s="12"/>
      <c r="FK776" s="12"/>
      <c r="FL776" s="12"/>
      <c r="FM776" s="12"/>
      <c r="FN776" s="12"/>
      <c r="FO776" s="12"/>
      <c r="FP776" s="12"/>
      <c r="FQ776" s="12"/>
      <c r="FR776" s="12"/>
      <c r="FS776" s="12"/>
      <c r="FT776" s="12"/>
      <c r="FU776" s="12"/>
      <c r="FV776" s="12"/>
      <c r="FW776" s="12"/>
      <c r="FX776" s="12"/>
      <c r="FY776" s="12"/>
      <c r="FZ776" s="12"/>
      <c r="GA776" s="12"/>
      <c r="GB776" s="12"/>
      <c r="GC776" s="12"/>
      <c r="GD776" s="12"/>
    </row>
    <row r="777" spans="1:186" x14ac:dyDescent="0.3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12"/>
      <c r="EP777" s="12"/>
      <c r="EQ777" s="12"/>
      <c r="ER777" s="12"/>
      <c r="ES777" s="12"/>
      <c r="ET777" s="12"/>
      <c r="EU777" s="12"/>
      <c r="EV777" s="12"/>
      <c r="EW777" s="12"/>
      <c r="EX777" s="12"/>
      <c r="EY777" s="12"/>
      <c r="EZ777" s="12"/>
      <c r="FA777" s="12"/>
      <c r="FB777" s="12"/>
      <c r="FC777" s="12"/>
      <c r="FD777" s="12"/>
      <c r="FE777" s="12"/>
      <c r="FF777" s="12"/>
      <c r="FG777" s="12"/>
      <c r="FH777" s="12"/>
      <c r="FI777" s="12"/>
      <c r="FJ777" s="12"/>
      <c r="FK777" s="12"/>
      <c r="FL777" s="12"/>
      <c r="FM777" s="12"/>
      <c r="FN777" s="12"/>
      <c r="FO777" s="12"/>
      <c r="FP777" s="12"/>
      <c r="FQ777" s="12"/>
      <c r="FR777" s="12"/>
      <c r="FS777" s="12"/>
      <c r="FT777" s="12"/>
      <c r="FU777" s="12"/>
      <c r="FV777" s="12"/>
      <c r="FW777" s="12"/>
      <c r="FX777" s="12"/>
      <c r="FY777" s="12"/>
      <c r="FZ777" s="12"/>
      <c r="GA777" s="12"/>
      <c r="GB777" s="12"/>
      <c r="GC777" s="12"/>
      <c r="GD777" s="12"/>
    </row>
    <row r="778" spans="1:186" x14ac:dyDescent="0.3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2"/>
      <c r="DY778" s="12"/>
      <c r="DZ778" s="12"/>
      <c r="EA778" s="12"/>
      <c r="EB778" s="12"/>
      <c r="EC778" s="12"/>
      <c r="ED778" s="12"/>
      <c r="EE778" s="12"/>
      <c r="EF778" s="12"/>
      <c r="EG778" s="12"/>
      <c r="EH778" s="12"/>
      <c r="EI778" s="12"/>
      <c r="EJ778" s="12"/>
      <c r="EK778" s="12"/>
      <c r="EL778" s="12"/>
      <c r="EM778" s="12"/>
      <c r="EN778" s="12"/>
      <c r="EO778" s="12"/>
      <c r="EP778" s="12"/>
      <c r="EQ778" s="12"/>
      <c r="ER778" s="12"/>
      <c r="ES778" s="12"/>
      <c r="ET778" s="12"/>
      <c r="EU778" s="12"/>
      <c r="EV778" s="12"/>
      <c r="EW778" s="12"/>
      <c r="EX778" s="12"/>
      <c r="EY778" s="12"/>
      <c r="EZ778" s="12"/>
      <c r="FA778" s="12"/>
      <c r="FB778" s="12"/>
      <c r="FC778" s="12"/>
      <c r="FD778" s="12"/>
      <c r="FE778" s="12"/>
      <c r="FF778" s="12"/>
      <c r="FG778" s="12"/>
      <c r="FH778" s="12"/>
      <c r="FI778" s="12"/>
      <c r="FJ778" s="12"/>
      <c r="FK778" s="12"/>
      <c r="FL778" s="12"/>
      <c r="FM778" s="12"/>
      <c r="FN778" s="12"/>
      <c r="FO778" s="12"/>
      <c r="FP778" s="12"/>
      <c r="FQ778" s="12"/>
      <c r="FR778" s="12"/>
      <c r="FS778" s="12"/>
      <c r="FT778" s="12"/>
      <c r="FU778" s="12"/>
      <c r="FV778" s="12"/>
      <c r="FW778" s="12"/>
      <c r="FX778" s="12"/>
      <c r="FY778" s="12"/>
      <c r="FZ778" s="12"/>
      <c r="GA778" s="12"/>
      <c r="GB778" s="12"/>
      <c r="GC778" s="12"/>
      <c r="GD778" s="12"/>
    </row>
    <row r="779" spans="1:186" x14ac:dyDescent="0.3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2"/>
      <c r="DY779" s="12"/>
      <c r="DZ779" s="12"/>
      <c r="EA779" s="12"/>
      <c r="EB779" s="12"/>
      <c r="EC779" s="12"/>
      <c r="ED779" s="12"/>
      <c r="EE779" s="12"/>
      <c r="EF779" s="12"/>
      <c r="EG779" s="12"/>
      <c r="EH779" s="12"/>
      <c r="EI779" s="12"/>
      <c r="EJ779" s="12"/>
      <c r="EK779" s="12"/>
      <c r="EL779" s="12"/>
      <c r="EM779" s="12"/>
      <c r="EN779" s="12"/>
      <c r="EO779" s="12"/>
      <c r="EP779" s="12"/>
      <c r="EQ779" s="12"/>
      <c r="ER779" s="12"/>
      <c r="ES779" s="12"/>
      <c r="ET779" s="12"/>
      <c r="EU779" s="12"/>
      <c r="EV779" s="12"/>
      <c r="EW779" s="12"/>
      <c r="EX779" s="12"/>
      <c r="EY779" s="12"/>
      <c r="EZ779" s="12"/>
      <c r="FA779" s="12"/>
      <c r="FB779" s="12"/>
      <c r="FC779" s="12"/>
      <c r="FD779" s="12"/>
      <c r="FE779" s="12"/>
      <c r="FF779" s="12"/>
      <c r="FG779" s="12"/>
      <c r="FH779" s="12"/>
      <c r="FI779" s="12"/>
      <c r="FJ779" s="12"/>
      <c r="FK779" s="12"/>
      <c r="FL779" s="12"/>
      <c r="FM779" s="12"/>
      <c r="FN779" s="12"/>
      <c r="FO779" s="12"/>
      <c r="FP779" s="12"/>
      <c r="FQ779" s="12"/>
      <c r="FR779" s="12"/>
      <c r="FS779" s="12"/>
      <c r="FT779" s="12"/>
      <c r="FU779" s="12"/>
      <c r="FV779" s="12"/>
      <c r="FW779" s="12"/>
      <c r="FX779" s="12"/>
      <c r="FY779" s="12"/>
      <c r="FZ779" s="12"/>
      <c r="GA779" s="12"/>
      <c r="GB779" s="12"/>
      <c r="GC779" s="12"/>
      <c r="GD779" s="12"/>
    </row>
    <row r="780" spans="1:186" x14ac:dyDescent="0.3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12"/>
      <c r="CZ780" s="12"/>
      <c r="DA780" s="12"/>
      <c r="DB780" s="12"/>
      <c r="DC780" s="12"/>
      <c r="DD780" s="12"/>
      <c r="DE780" s="12"/>
      <c r="DF780" s="12"/>
      <c r="DG780" s="12"/>
      <c r="DH780" s="12"/>
      <c r="DI780" s="12"/>
      <c r="DJ780" s="12"/>
      <c r="DK780" s="12"/>
      <c r="DL780" s="12"/>
      <c r="DM780" s="12"/>
      <c r="DN780" s="12"/>
      <c r="DO780" s="12"/>
      <c r="DP780" s="12"/>
      <c r="DQ780" s="12"/>
      <c r="DR780" s="12"/>
      <c r="DS780" s="12"/>
      <c r="DT780" s="12"/>
      <c r="DU780" s="12"/>
      <c r="DV780" s="12"/>
      <c r="DW780" s="12"/>
      <c r="DX780" s="12"/>
      <c r="DY780" s="12"/>
      <c r="DZ780" s="12"/>
      <c r="EA780" s="12"/>
      <c r="EB780" s="12"/>
      <c r="EC780" s="12"/>
      <c r="ED780" s="12"/>
      <c r="EE780" s="12"/>
      <c r="EF780" s="12"/>
      <c r="EG780" s="12"/>
      <c r="EH780" s="12"/>
      <c r="EI780" s="12"/>
      <c r="EJ780" s="12"/>
      <c r="EK780" s="12"/>
      <c r="EL780" s="12"/>
      <c r="EM780" s="12"/>
      <c r="EN780" s="12"/>
      <c r="EO780" s="12"/>
      <c r="EP780" s="12"/>
      <c r="EQ780" s="12"/>
      <c r="ER780" s="12"/>
      <c r="ES780" s="12"/>
      <c r="ET780" s="12"/>
      <c r="EU780" s="12"/>
      <c r="EV780" s="12"/>
      <c r="EW780" s="12"/>
      <c r="EX780" s="12"/>
      <c r="EY780" s="12"/>
      <c r="EZ780" s="12"/>
      <c r="FA780" s="12"/>
      <c r="FB780" s="12"/>
      <c r="FC780" s="12"/>
      <c r="FD780" s="12"/>
      <c r="FE780" s="12"/>
      <c r="FF780" s="12"/>
      <c r="FG780" s="12"/>
      <c r="FH780" s="12"/>
      <c r="FI780" s="12"/>
      <c r="FJ780" s="12"/>
      <c r="FK780" s="12"/>
      <c r="FL780" s="12"/>
      <c r="FM780" s="12"/>
      <c r="FN780" s="12"/>
      <c r="FO780" s="12"/>
      <c r="FP780" s="12"/>
      <c r="FQ780" s="12"/>
      <c r="FR780" s="12"/>
      <c r="FS780" s="12"/>
      <c r="FT780" s="12"/>
      <c r="FU780" s="12"/>
      <c r="FV780" s="12"/>
      <c r="FW780" s="12"/>
      <c r="FX780" s="12"/>
      <c r="FY780" s="12"/>
      <c r="FZ780" s="12"/>
      <c r="GA780" s="12"/>
      <c r="GB780" s="12"/>
      <c r="GC780" s="12"/>
      <c r="GD780" s="12"/>
    </row>
    <row r="781" spans="1:186" x14ac:dyDescent="0.3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2"/>
      <c r="DY781" s="12"/>
      <c r="DZ781" s="12"/>
      <c r="EA781" s="12"/>
      <c r="EB781" s="12"/>
      <c r="EC781" s="12"/>
      <c r="ED781" s="12"/>
      <c r="EE781" s="12"/>
      <c r="EF781" s="12"/>
      <c r="EG781" s="12"/>
      <c r="EH781" s="12"/>
      <c r="EI781" s="12"/>
      <c r="EJ781" s="12"/>
      <c r="EK781" s="12"/>
      <c r="EL781" s="12"/>
      <c r="EM781" s="12"/>
      <c r="EN781" s="12"/>
      <c r="EO781" s="12"/>
      <c r="EP781" s="12"/>
      <c r="EQ781" s="12"/>
      <c r="ER781" s="12"/>
      <c r="ES781" s="12"/>
      <c r="ET781" s="12"/>
      <c r="EU781" s="12"/>
      <c r="EV781" s="12"/>
      <c r="EW781" s="12"/>
      <c r="EX781" s="12"/>
      <c r="EY781" s="12"/>
      <c r="EZ781" s="12"/>
      <c r="FA781" s="12"/>
      <c r="FB781" s="12"/>
      <c r="FC781" s="12"/>
      <c r="FD781" s="12"/>
      <c r="FE781" s="12"/>
      <c r="FF781" s="12"/>
      <c r="FG781" s="12"/>
      <c r="FH781" s="12"/>
      <c r="FI781" s="12"/>
      <c r="FJ781" s="12"/>
      <c r="FK781" s="12"/>
      <c r="FL781" s="12"/>
      <c r="FM781" s="12"/>
      <c r="FN781" s="12"/>
      <c r="FO781" s="12"/>
      <c r="FP781" s="12"/>
      <c r="FQ781" s="12"/>
      <c r="FR781" s="12"/>
      <c r="FS781" s="12"/>
      <c r="FT781" s="12"/>
      <c r="FU781" s="12"/>
      <c r="FV781" s="12"/>
      <c r="FW781" s="12"/>
      <c r="FX781" s="12"/>
      <c r="FY781" s="12"/>
      <c r="FZ781" s="12"/>
      <c r="GA781" s="12"/>
      <c r="GB781" s="12"/>
      <c r="GC781" s="12"/>
      <c r="GD781" s="12"/>
    </row>
    <row r="782" spans="1:186" x14ac:dyDescent="0.3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12"/>
      <c r="CZ782" s="12"/>
      <c r="DA782" s="12"/>
      <c r="DB782" s="12"/>
      <c r="DC782" s="12"/>
      <c r="DD782" s="12"/>
      <c r="DE782" s="12"/>
      <c r="DF782" s="12"/>
      <c r="DG782" s="12"/>
      <c r="DH782" s="12"/>
      <c r="DI782" s="12"/>
      <c r="DJ782" s="12"/>
      <c r="DK782" s="12"/>
      <c r="DL782" s="12"/>
      <c r="DM782" s="12"/>
      <c r="DN782" s="12"/>
      <c r="DO782" s="12"/>
      <c r="DP782" s="12"/>
      <c r="DQ782" s="12"/>
      <c r="DR782" s="12"/>
      <c r="DS782" s="12"/>
      <c r="DT782" s="12"/>
      <c r="DU782" s="12"/>
      <c r="DV782" s="12"/>
      <c r="DW782" s="12"/>
      <c r="DX782" s="12"/>
      <c r="DY782" s="12"/>
      <c r="DZ782" s="12"/>
      <c r="EA782" s="12"/>
      <c r="EB782" s="12"/>
      <c r="EC782" s="12"/>
      <c r="ED782" s="12"/>
      <c r="EE782" s="12"/>
      <c r="EF782" s="12"/>
      <c r="EG782" s="12"/>
      <c r="EH782" s="12"/>
      <c r="EI782" s="12"/>
      <c r="EJ782" s="12"/>
      <c r="EK782" s="12"/>
      <c r="EL782" s="12"/>
      <c r="EM782" s="12"/>
      <c r="EN782" s="12"/>
      <c r="EO782" s="12"/>
      <c r="EP782" s="12"/>
      <c r="EQ782" s="12"/>
      <c r="ER782" s="12"/>
      <c r="ES782" s="12"/>
      <c r="ET782" s="12"/>
      <c r="EU782" s="12"/>
      <c r="EV782" s="12"/>
      <c r="EW782" s="12"/>
      <c r="EX782" s="12"/>
      <c r="EY782" s="12"/>
      <c r="EZ782" s="12"/>
      <c r="FA782" s="12"/>
      <c r="FB782" s="12"/>
      <c r="FC782" s="12"/>
      <c r="FD782" s="12"/>
      <c r="FE782" s="12"/>
      <c r="FF782" s="12"/>
      <c r="FG782" s="12"/>
      <c r="FH782" s="12"/>
      <c r="FI782" s="12"/>
      <c r="FJ782" s="12"/>
      <c r="FK782" s="12"/>
      <c r="FL782" s="12"/>
      <c r="FM782" s="12"/>
      <c r="FN782" s="12"/>
      <c r="FO782" s="12"/>
      <c r="FP782" s="12"/>
      <c r="FQ782" s="12"/>
      <c r="FR782" s="12"/>
      <c r="FS782" s="12"/>
      <c r="FT782" s="12"/>
      <c r="FU782" s="12"/>
      <c r="FV782" s="12"/>
      <c r="FW782" s="12"/>
      <c r="FX782" s="12"/>
      <c r="FY782" s="12"/>
      <c r="FZ782" s="12"/>
      <c r="GA782" s="12"/>
      <c r="GB782" s="12"/>
      <c r="GC782" s="12"/>
      <c r="GD782" s="12"/>
    </row>
    <row r="783" spans="1:186" x14ac:dyDescent="0.3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12"/>
      <c r="CZ783" s="12"/>
      <c r="DA783" s="12"/>
      <c r="DB783" s="12"/>
      <c r="DC783" s="12"/>
      <c r="DD783" s="12"/>
      <c r="DE783" s="12"/>
      <c r="DF783" s="12"/>
      <c r="DG783" s="12"/>
      <c r="DH783" s="12"/>
      <c r="DI783" s="12"/>
      <c r="DJ783" s="12"/>
      <c r="DK783" s="12"/>
      <c r="DL783" s="12"/>
      <c r="DM783" s="12"/>
      <c r="DN783" s="12"/>
      <c r="DO783" s="12"/>
      <c r="DP783" s="12"/>
      <c r="DQ783" s="12"/>
      <c r="DR783" s="12"/>
      <c r="DS783" s="12"/>
      <c r="DT783" s="12"/>
      <c r="DU783" s="12"/>
      <c r="DV783" s="12"/>
      <c r="DW783" s="12"/>
      <c r="DX783" s="12"/>
      <c r="DY783" s="12"/>
      <c r="DZ783" s="12"/>
      <c r="EA783" s="12"/>
      <c r="EB783" s="12"/>
      <c r="EC783" s="12"/>
      <c r="ED783" s="12"/>
      <c r="EE783" s="12"/>
      <c r="EF783" s="12"/>
      <c r="EG783" s="12"/>
      <c r="EH783" s="12"/>
      <c r="EI783" s="12"/>
      <c r="EJ783" s="12"/>
      <c r="EK783" s="12"/>
      <c r="EL783" s="12"/>
      <c r="EM783" s="12"/>
      <c r="EN783" s="12"/>
      <c r="EO783" s="12"/>
      <c r="EP783" s="12"/>
      <c r="EQ783" s="12"/>
      <c r="ER783" s="12"/>
      <c r="ES783" s="12"/>
      <c r="ET783" s="12"/>
      <c r="EU783" s="12"/>
      <c r="EV783" s="12"/>
      <c r="EW783" s="12"/>
      <c r="EX783" s="12"/>
      <c r="EY783" s="12"/>
      <c r="EZ783" s="12"/>
      <c r="FA783" s="12"/>
      <c r="FB783" s="12"/>
      <c r="FC783" s="12"/>
      <c r="FD783" s="12"/>
      <c r="FE783" s="12"/>
      <c r="FF783" s="12"/>
      <c r="FG783" s="12"/>
      <c r="FH783" s="12"/>
      <c r="FI783" s="12"/>
      <c r="FJ783" s="12"/>
      <c r="FK783" s="12"/>
      <c r="FL783" s="12"/>
      <c r="FM783" s="12"/>
      <c r="FN783" s="12"/>
      <c r="FO783" s="12"/>
      <c r="FP783" s="12"/>
      <c r="FQ783" s="12"/>
      <c r="FR783" s="12"/>
      <c r="FS783" s="12"/>
      <c r="FT783" s="12"/>
      <c r="FU783" s="12"/>
      <c r="FV783" s="12"/>
      <c r="FW783" s="12"/>
      <c r="FX783" s="12"/>
      <c r="FY783" s="12"/>
      <c r="FZ783" s="12"/>
      <c r="GA783" s="12"/>
      <c r="GB783" s="12"/>
      <c r="GC783" s="12"/>
      <c r="GD783" s="12"/>
    </row>
    <row r="784" spans="1:186" x14ac:dyDescent="0.3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12"/>
      <c r="CZ784" s="12"/>
      <c r="DA784" s="12"/>
      <c r="DB784" s="12"/>
      <c r="DC784" s="12"/>
      <c r="DD784" s="12"/>
      <c r="DE784" s="12"/>
      <c r="DF784" s="12"/>
      <c r="DG784" s="12"/>
      <c r="DH784" s="12"/>
      <c r="DI784" s="12"/>
      <c r="DJ784" s="12"/>
      <c r="DK784" s="12"/>
      <c r="DL784" s="12"/>
      <c r="DM784" s="12"/>
      <c r="DN784" s="12"/>
      <c r="DO784" s="12"/>
      <c r="DP784" s="12"/>
      <c r="DQ784" s="12"/>
      <c r="DR784" s="12"/>
      <c r="DS784" s="12"/>
      <c r="DT784" s="12"/>
      <c r="DU784" s="12"/>
      <c r="DV784" s="12"/>
      <c r="DW784" s="12"/>
      <c r="DX784" s="12"/>
      <c r="DY784" s="12"/>
      <c r="DZ784" s="12"/>
      <c r="EA784" s="12"/>
      <c r="EB784" s="12"/>
      <c r="EC784" s="12"/>
      <c r="ED784" s="12"/>
      <c r="EE784" s="12"/>
      <c r="EF784" s="12"/>
      <c r="EG784" s="12"/>
      <c r="EH784" s="12"/>
      <c r="EI784" s="12"/>
      <c r="EJ784" s="12"/>
      <c r="EK784" s="12"/>
      <c r="EL784" s="12"/>
      <c r="EM784" s="12"/>
      <c r="EN784" s="12"/>
      <c r="EO784" s="12"/>
      <c r="EP784" s="12"/>
      <c r="EQ784" s="12"/>
      <c r="ER784" s="12"/>
      <c r="ES784" s="12"/>
      <c r="ET784" s="12"/>
      <c r="EU784" s="12"/>
      <c r="EV784" s="12"/>
      <c r="EW784" s="12"/>
      <c r="EX784" s="12"/>
      <c r="EY784" s="12"/>
      <c r="EZ784" s="12"/>
      <c r="FA784" s="12"/>
      <c r="FB784" s="12"/>
      <c r="FC784" s="12"/>
      <c r="FD784" s="12"/>
      <c r="FE784" s="12"/>
      <c r="FF784" s="12"/>
      <c r="FG784" s="12"/>
      <c r="FH784" s="12"/>
      <c r="FI784" s="12"/>
      <c r="FJ784" s="12"/>
      <c r="FK784" s="12"/>
      <c r="FL784" s="12"/>
      <c r="FM784" s="12"/>
      <c r="FN784" s="12"/>
      <c r="FO784" s="12"/>
      <c r="FP784" s="12"/>
      <c r="FQ784" s="12"/>
      <c r="FR784" s="12"/>
      <c r="FS784" s="12"/>
      <c r="FT784" s="12"/>
      <c r="FU784" s="12"/>
      <c r="FV784" s="12"/>
      <c r="FW784" s="12"/>
      <c r="FX784" s="12"/>
      <c r="FY784" s="12"/>
      <c r="FZ784" s="12"/>
      <c r="GA784" s="12"/>
      <c r="GB784" s="12"/>
      <c r="GC784" s="12"/>
      <c r="GD784" s="12"/>
    </row>
    <row r="785" spans="1:186" x14ac:dyDescent="0.3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12"/>
      <c r="CZ785" s="12"/>
      <c r="DA785" s="12"/>
      <c r="DB785" s="12"/>
      <c r="DC785" s="12"/>
      <c r="DD785" s="12"/>
      <c r="DE785" s="12"/>
      <c r="DF785" s="12"/>
      <c r="DG785" s="12"/>
      <c r="DH785" s="12"/>
      <c r="DI785" s="12"/>
      <c r="DJ785" s="12"/>
      <c r="DK785" s="12"/>
      <c r="DL785" s="12"/>
      <c r="DM785" s="12"/>
      <c r="DN785" s="12"/>
      <c r="DO785" s="12"/>
      <c r="DP785" s="12"/>
      <c r="DQ785" s="12"/>
      <c r="DR785" s="12"/>
      <c r="DS785" s="12"/>
      <c r="DT785" s="12"/>
      <c r="DU785" s="12"/>
      <c r="DV785" s="12"/>
      <c r="DW785" s="12"/>
      <c r="DX785" s="12"/>
      <c r="DY785" s="12"/>
      <c r="DZ785" s="12"/>
      <c r="EA785" s="12"/>
      <c r="EB785" s="12"/>
      <c r="EC785" s="12"/>
      <c r="ED785" s="12"/>
      <c r="EE785" s="12"/>
      <c r="EF785" s="12"/>
      <c r="EG785" s="12"/>
      <c r="EH785" s="12"/>
      <c r="EI785" s="12"/>
      <c r="EJ785" s="12"/>
      <c r="EK785" s="12"/>
      <c r="EL785" s="12"/>
      <c r="EM785" s="12"/>
      <c r="EN785" s="12"/>
      <c r="EO785" s="12"/>
      <c r="EP785" s="12"/>
      <c r="EQ785" s="12"/>
      <c r="ER785" s="12"/>
      <c r="ES785" s="12"/>
      <c r="ET785" s="12"/>
      <c r="EU785" s="12"/>
      <c r="EV785" s="12"/>
      <c r="EW785" s="12"/>
      <c r="EX785" s="12"/>
      <c r="EY785" s="12"/>
      <c r="EZ785" s="12"/>
      <c r="FA785" s="12"/>
      <c r="FB785" s="12"/>
      <c r="FC785" s="12"/>
      <c r="FD785" s="12"/>
      <c r="FE785" s="12"/>
      <c r="FF785" s="12"/>
      <c r="FG785" s="12"/>
      <c r="FH785" s="12"/>
      <c r="FI785" s="12"/>
      <c r="FJ785" s="12"/>
      <c r="FK785" s="12"/>
      <c r="FL785" s="12"/>
      <c r="FM785" s="12"/>
      <c r="FN785" s="12"/>
      <c r="FO785" s="12"/>
      <c r="FP785" s="12"/>
      <c r="FQ785" s="12"/>
      <c r="FR785" s="12"/>
      <c r="FS785" s="12"/>
      <c r="FT785" s="12"/>
      <c r="FU785" s="12"/>
      <c r="FV785" s="12"/>
      <c r="FW785" s="12"/>
      <c r="FX785" s="12"/>
      <c r="FY785" s="12"/>
      <c r="FZ785" s="12"/>
      <c r="GA785" s="12"/>
      <c r="GB785" s="12"/>
      <c r="GC785" s="12"/>
      <c r="GD785" s="12"/>
    </row>
    <row r="786" spans="1:186" x14ac:dyDescent="0.3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12"/>
      <c r="EP786" s="12"/>
      <c r="EQ786" s="12"/>
      <c r="ER786" s="12"/>
      <c r="ES786" s="12"/>
      <c r="ET786" s="12"/>
      <c r="EU786" s="12"/>
      <c r="EV786" s="12"/>
      <c r="EW786" s="12"/>
      <c r="EX786" s="12"/>
      <c r="EY786" s="12"/>
      <c r="EZ786" s="12"/>
      <c r="FA786" s="12"/>
      <c r="FB786" s="12"/>
      <c r="FC786" s="12"/>
      <c r="FD786" s="12"/>
      <c r="FE786" s="12"/>
      <c r="FF786" s="12"/>
      <c r="FG786" s="12"/>
      <c r="FH786" s="12"/>
      <c r="FI786" s="12"/>
      <c r="FJ786" s="12"/>
      <c r="FK786" s="12"/>
      <c r="FL786" s="12"/>
      <c r="FM786" s="12"/>
      <c r="FN786" s="12"/>
      <c r="FO786" s="12"/>
      <c r="FP786" s="12"/>
      <c r="FQ786" s="12"/>
      <c r="FR786" s="12"/>
      <c r="FS786" s="12"/>
      <c r="FT786" s="12"/>
      <c r="FU786" s="12"/>
      <c r="FV786" s="12"/>
      <c r="FW786" s="12"/>
      <c r="FX786" s="12"/>
      <c r="FY786" s="12"/>
      <c r="FZ786" s="12"/>
      <c r="GA786" s="12"/>
      <c r="GB786" s="12"/>
      <c r="GC786" s="12"/>
      <c r="GD786" s="12"/>
    </row>
    <row r="787" spans="1:186" x14ac:dyDescent="0.3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2"/>
      <c r="DY787" s="12"/>
      <c r="DZ787" s="12"/>
      <c r="EA787" s="12"/>
      <c r="EB787" s="12"/>
      <c r="EC787" s="12"/>
      <c r="ED787" s="12"/>
      <c r="EE787" s="12"/>
      <c r="EF787" s="12"/>
      <c r="EG787" s="12"/>
      <c r="EH787" s="12"/>
      <c r="EI787" s="12"/>
      <c r="EJ787" s="12"/>
      <c r="EK787" s="12"/>
      <c r="EL787" s="12"/>
      <c r="EM787" s="12"/>
      <c r="EN787" s="12"/>
      <c r="EO787" s="12"/>
      <c r="EP787" s="12"/>
      <c r="EQ787" s="12"/>
      <c r="ER787" s="12"/>
      <c r="ES787" s="12"/>
      <c r="ET787" s="12"/>
      <c r="EU787" s="12"/>
      <c r="EV787" s="12"/>
      <c r="EW787" s="12"/>
      <c r="EX787" s="12"/>
      <c r="EY787" s="12"/>
      <c r="EZ787" s="12"/>
      <c r="FA787" s="12"/>
      <c r="FB787" s="12"/>
      <c r="FC787" s="12"/>
      <c r="FD787" s="12"/>
      <c r="FE787" s="12"/>
      <c r="FF787" s="12"/>
      <c r="FG787" s="12"/>
      <c r="FH787" s="12"/>
      <c r="FI787" s="12"/>
      <c r="FJ787" s="12"/>
      <c r="FK787" s="12"/>
      <c r="FL787" s="12"/>
      <c r="FM787" s="12"/>
      <c r="FN787" s="12"/>
      <c r="FO787" s="12"/>
      <c r="FP787" s="12"/>
      <c r="FQ787" s="12"/>
      <c r="FR787" s="12"/>
      <c r="FS787" s="12"/>
      <c r="FT787" s="12"/>
      <c r="FU787" s="12"/>
      <c r="FV787" s="12"/>
      <c r="FW787" s="12"/>
      <c r="FX787" s="12"/>
      <c r="FY787" s="12"/>
      <c r="FZ787" s="12"/>
      <c r="GA787" s="12"/>
      <c r="GB787" s="12"/>
      <c r="GC787" s="12"/>
      <c r="GD787" s="12"/>
    </row>
    <row r="788" spans="1:186" x14ac:dyDescent="0.3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2"/>
      <c r="DY788" s="12"/>
      <c r="DZ788" s="12"/>
      <c r="EA788" s="12"/>
      <c r="EB788" s="12"/>
      <c r="EC788" s="12"/>
      <c r="ED788" s="12"/>
      <c r="EE788" s="12"/>
      <c r="EF788" s="12"/>
      <c r="EG788" s="12"/>
      <c r="EH788" s="12"/>
      <c r="EI788" s="12"/>
      <c r="EJ788" s="12"/>
      <c r="EK788" s="12"/>
      <c r="EL788" s="12"/>
      <c r="EM788" s="12"/>
      <c r="EN788" s="12"/>
      <c r="EO788" s="12"/>
      <c r="EP788" s="12"/>
      <c r="EQ788" s="12"/>
      <c r="ER788" s="12"/>
      <c r="ES788" s="12"/>
      <c r="ET788" s="12"/>
      <c r="EU788" s="12"/>
      <c r="EV788" s="12"/>
      <c r="EW788" s="12"/>
      <c r="EX788" s="12"/>
      <c r="EY788" s="12"/>
      <c r="EZ788" s="12"/>
      <c r="FA788" s="12"/>
      <c r="FB788" s="12"/>
      <c r="FC788" s="12"/>
      <c r="FD788" s="12"/>
      <c r="FE788" s="12"/>
      <c r="FF788" s="12"/>
      <c r="FG788" s="12"/>
      <c r="FH788" s="12"/>
      <c r="FI788" s="12"/>
      <c r="FJ788" s="12"/>
      <c r="FK788" s="12"/>
      <c r="FL788" s="12"/>
      <c r="FM788" s="12"/>
      <c r="FN788" s="12"/>
      <c r="FO788" s="12"/>
      <c r="FP788" s="12"/>
      <c r="FQ788" s="12"/>
      <c r="FR788" s="12"/>
      <c r="FS788" s="12"/>
      <c r="FT788" s="12"/>
      <c r="FU788" s="12"/>
      <c r="FV788" s="12"/>
      <c r="FW788" s="12"/>
      <c r="FX788" s="12"/>
      <c r="FY788" s="12"/>
      <c r="FZ788" s="12"/>
      <c r="GA788" s="12"/>
      <c r="GB788" s="12"/>
      <c r="GC788" s="12"/>
      <c r="GD788" s="12"/>
    </row>
    <row r="789" spans="1:186" x14ac:dyDescent="0.3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12"/>
      <c r="CZ789" s="12"/>
      <c r="DA789" s="12"/>
      <c r="DB789" s="12"/>
      <c r="DC789" s="12"/>
      <c r="DD789" s="12"/>
      <c r="DE789" s="12"/>
      <c r="DF789" s="12"/>
      <c r="DG789" s="12"/>
      <c r="DH789" s="12"/>
      <c r="DI789" s="12"/>
      <c r="DJ789" s="12"/>
      <c r="DK789" s="12"/>
      <c r="DL789" s="12"/>
      <c r="DM789" s="12"/>
      <c r="DN789" s="12"/>
      <c r="DO789" s="12"/>
      <c r="DP789" s="12"/>
      <c r="DQ789" s="12"/>
      <c r="DR789" s="12"/>
      <c r="DS789" s="12"/>
      <c r="DT789" s="12"/>
      <c r="DU789" s="12"/>
      <c r="DV789" s="12"/>
      <c r="DW789" s="12"/>
      <c r="DX789" s="12"/>
      <c r="DY789" s="12"/>
      <c r="DZ789" s="12"/>
      <c r="EA789" s="12"/>
      <c r="EB789" s="12"/>
      <c r="EC789" s="12"/>
      <c r="ED789" s="12"/>
      <c r="EE789" s="12"/>
      <c r="EF789" s="12"/>
      <c r="EG789" s="12"/>
      <c r="EH789" s="12"/>
      <c r="EI789" s="12"/>
      <c r="EJ789" s="12"/>
      <c r="EK789" s="12"/>
      <c r="EL789" s="12"/>
      <c r="EM789" s="12"/>
      <c r="EN789" s="12"/>
      <c r="EO789" s="12"/>
      <c r="EP789" s="12"/>
      <c r="EQ789" s="12"/>
      <c r="ER789" s="12"/>
      <c r="ES789" s="12"/>
      <c r="ET789" s="12"/>
      <c r="EU789" s="12"/>
      <c r="EV789" s="12"/>
      <c r="EW789" s="12"/>
      <c r="EX789" s="12"/>
      <c r="EY789" s="12"/>
      <c r="EZ789" s="12"/>
      <c r="FA789" s="12"/>
      <c r="FB789" s="12"/>
      <c r="FC789" s="12"/>
      <c r="FD789" s="12"/>
      <c r="FE789" s="12"/>
      <c r="FF789" s="12"/>
      <c r="FG789" s="12"/>
      <c r="FH789" s="12"/>
      <c r="FI789" s="12"/>
      <c r="FJ789" s="12"/>
      <c r="FK789" s="12"/>
      <c r="FL789" s="12"/>
      <c r="FM789" s="12"/>
      <c r="FN789" s="12"/>
      <c r="FO789" s="12"/>
      <c r="FP789" s="12"/>
      <c r="FQ789" s="12"/>
      <c r="FR789" s="12"/>
      <c r="FS789" s="12"/>
      <c r="FT789" s="12"/>
      <c r="FU789" s="12"/>
      <c r="FV789" s="12"/>
      <c r="FW789" s="12"/>
      <c r="FX789" s="12"/>
      <c r="FY789" s="12"/>
      <c r="FZ789" s="12"/>
      <c r="GA789" s="12"/>
      <c r="GB789" s="12"/>
      <c r="GC789" s="12"/>
      <c r="GD789" s="12"/>
    </row>
    <row r="790" spans="1:186" x14ac:dyDescent="0.3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12"/>
      <c r="CZ790" s="12"/>
      <c r="DA790" s="12"/>
      <c r="DB790" s="12"/>
      <c r="DC790" s="12"/>
      <c r="DD790" s="12"/>
      <c r="DE790" s="12"/>
      <c r="DF790" s="12"/>
      <c r="DG790" s="12"/>
      <c r="DH790" s="12"/>
      <c r="DI790" s="12"/>
      <c r="DJ790" s="12"/>
      <c r="DK790" s="12"/>
      <c r="DL790" s="12"/>
      <c r="DM790" s="12"/>
      <c r="DN790" s="12"/>
      <c r="DO790" s="12"/>
      <c r="DP790" s="12"/>
      <c r="DQ790" s="12"/>
      <c r="DR790" s="12"/>
      <c r="DS790" s="12"/>
      <c r="DT790" s="12"/>
      <c r="DU790" s="12"/>
      <c r="DV790" s="12"/>
      <c r="DW790" s="12"/>
      <c r="DX790" s="12"/>
      <c r="DY790" s="12"/>
      <c r="DZ790" s="12"/>
      <c r="EA790" s="12"/>
      <c r="EB790" s="12"/>
      <c r="EC790" s="12"/>
      <c r="ED790" s="12"/>
      <c r="EE790" s="12"/>
      <c r="EF790" s="12"/>
      <c r="EG790" s="12"/>
      <c r="EH790" s="12"/>
      <c r="EI790" s="12"/>
      <c r="EJ790" s="12"/>
      <c r="EK790" s="12"/>
      <c r="EL790" s="12"/>
      <c r="EM790" s="12"/>
      <c r="EN790" s="12"/>
      <c r="EO790" s="12"/>
      <c r="EP790" s="12"/>
      <c r="EQ790" s="12"/>
      <c r="ER790" s="12"/>
      <c r="ES790" s="12"/>
      <c r="ET790" s="12"/>
      <c r="EU790" s="12"/>
      <c r="EV790" s="12"/>
      <c r="EW790" s="12"/>
      <c r="EX790" s="12"/>
      <c r="EY790" s="12"/>
      <c r="EZ790" s="12"/>
      <c r="FA790" s="12"/>
      <c r="FB790" s="12"/>
      <c r="FC790" s="12"/>
      <c r="FD790" s="12"/>
      <c r="FE790" s="12"/>
      <c r="FF790" s="12"/>
      <c r="FG790" s="12"/>
      <c r="FH790" s="12"/>
      <c r="FI790" s="12"/>
      <c r="FJ790" s="12"/>
      <c r="FK790" s="12"/>
      <c r="FL790" s="12"/>
      <c r="FM790" s="12"/>
      <c r="FN790" s="12"/>
      <c r="FO790" s="12"/>
      <c r="FP790" s="12"/>
      <c r="FQ790" s="12"/>
      <c r="FR790" s="12"/>
      <c r="FS790" s="12"/>
      <c r="FT790" s="12"/>
      <c r="FU790" s="12"/>
      <c r="FV790" s="12"/>
      <c r="FW790" s="12"/>
      <c r="FX790" s="12"/>
      <c r="FY790" s="12"/>
      <c r="FZ790" s="12"/>
      <c r="GA790" s="12"/>
      <c r="GB790" s="12"/>
      <c r="GC790" s="12"/>
      <c r="GD790" s="12"/>
    </row>
    <row r="791" spans="1:186" x14ac:dyDescent="0.3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12"/>
      <c r="CZ791" s="12"/>
      <c r="DA791" s="12"/>
      <c r="DB791" s="12"/>
      <c r="DC791" s="12"/>
      <c r="DD791" s="12"/>
      <c r="DE791" s="12"/>
      <c r="DF791" s="12"/>
      <c r="DG791" s="12"/>
      <c r="DH791" s="12"/>
      <c r="DI791" s="12"/>
      <c r="DJ791" s="12"/>
      <c r="DK791" s="12"/>
      <c r="DL791" s="12"/>
      <c r="DM791" s="12"/>
      <c r="DN791" s="12"/>
      <c r="DO791" s="12"/>
      <c r="DP791" s="12"/>
      <c r="DQ791" s="12"/>
      <c r="DR791" s="12"/>
      <c r="DS791" s="12"/>
      <c r="DT791" s="12"/>
      <c r="DU791" s="12"/>
      <c r="DV791" s="12"/>
      <c r="DW791" s="12"/>
      <c r="DX791" s="12"/>
      <c r="DY791" s="12"/>
      <c r="DZ791" s="12"/>
      <c r="EA791" s="12"/>
      <c r="EB791" s="12"/>
      <c r="EC791" s="12"/>
      <c r="ED791" s="12"/>
      <c r="EE791" s="12"/>
      <c r="EF791" s="12"/>
      <c r="EG791" s="12"/>
      <c r="EH791" s="12"/>
      <c r="EI791" s="12"/>
      <c r="EJ791" s="12"/>
      <c r="EK791" s="12"/>
      <c r="EL791" s="12"/>
      <c r="EM791" s="12"/>
      <c r="EN791" s="12"/>
      <c r="EO791" s="12"/>
      <c r="EP791" s="12"/>
      <c r="EQ791" s="12"/>
      <c r="ER791" s="12"/>
      <c r="ES791" s="12"/>
      <c r="ET791" s="12"/>
      <c r="EU791" s="12"/>
      <c r="EV791" s="12"/>
      <c r="EW791" s="12"/>
      <c r="EX791" s="12"/>
      <c r="EY791" s="12"/>
      <c r="EZ791" s="12"/>
      <c r="FA791" s="12"/>
      <c r="FB791" s="12"/>
      <c r="FC791" s="12"/>
      <c r="FD791" s="12"/>
      <c r="FE791" s="12"/>
      <c r="FF791" s="12"/>
      <c r="FG791" s="12"/>
      <c r="FH791" s="12"/>
      <c r="FI791" s="12"/>
      <c r="FJ791" s="12"/>
      <c r="FK791" s="12"/>
      <c r="FL791" s="12"/>
      <c r="FM791" s="12"/>
      <c r="FN791" s="12"/>
      <c r="FO791" s="12"/>
      <c r="FP791" s="12"/>
      <c r="FQ791" s="12"/>
      <c r="FR791" s="12"/>
      <c r="FS791" s="12"/>
      <c r="FT791" s="12"/>
      <c r="FU791" s="12"/>
      <c r="FV791" s="12"/>
      <c r="FW791" s="12"/>
      <c r="FX791" s="12"/>
      <c r="FY791" s="12"/>
      <c r="FZ791" s="12"/>
      <c r="GA791" s="12"/>
      <c r="GB791" s="12"/>
      <c r="GC791" s="12"/>
      <c r="GD791" s="12"/>
    </row>
    <row r="792" spans="1:186" x14ac:dyDescent="0.3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12"/>
      <c r="CZ792" s="12"/>
      <c r="DA792" s="12"/>
      <c r="DB792" s="12"/>
      <c r="DC792" s="12"/>
      <c r="DD792" s="12"/>
      <c r="DE792" s="12"/>
      <c r="DF792" s="12"/>
      <c r="DG792" s="12"/>
      <c r="DH792" s="12"/>
      <c r="DI792" s="12"/>
      <c r="DJ792" s="12"/>
      <c r="DK792" s="12"/>
      <c r="DL792" s="12"/>
      <c r="DM792" s="12"/>
      <c r="DN792" s="12"/>
      <c r="DO792" s="12"/>
      <c r="DP792" s="12"/>
      <c r="DQ792" s="12"/>
      <c r="DR792" s="12"/>
      <c r="DS792" s="12"/>
      <c r="DT792" s="12"/>
      <c r="DU792" s="12"/>
      <c r="DV792" s="12"/>
      <c r="DW792" s="12"/>
      <c r="DX792" s="12"/>
      <c r="DY792" s="12"/>
      <c r="DZ792" s="12"/>
      <c r="EA792" s="12"/>
      <c r="EB792" s="12"/>
      <c r="EC792" s="12"/>
      <c r="ED792" s="12"/>
      <c r="EE792" s="12"/>
      <c r="EF792" s="12"/>
      <c r="EG792" s="12"/>
      <c r="EH792" s="12"/>
      <c r="EI792" s="12"/>
      <c r="EJ792" s="12"/>
      <c r="EK792" s="12"/>
      <c r="EL792" s="12"/>
      <c r="EM792" s="12"/>
      <c r="EN792" s="12"/>
      <c r="EO792" s="12"/>
      <c r="EP792" s="12"/>
      <c r="EQ792" s="12"/>
      <c r="ER792" s="12"/>
      <c r="ES792" s="12"/>
      <c r="ET792" s="12"/>
      <c r="EU792" s="12"/>
      <c r="EV792" s="12"/>
      <c r="EW792" s="12"/>
      <c r="EX792" s="12"/>
      <c r="EY792" s="12"/>
      <c r="EZ792" s="12"/>
      <c r="FA792" s="12"/>
      <c r="FB792" s="12"/>
      <c r="FC792" s="12"/>
      <c r="FD792" s="12"/>
      <c r="FE792" s="12"/>
      <c r="FF792" s="12"/>
      <c r="FG792" s="12"/>
      <c r="FH792" s="12"/>
      <c r="FI792" s="12"/>
      <c r="FJ792" s="12"/>
      <c r="FK792" s="12"/>
      <c r="FL792" s="12"/>
      <c r="FM792" s="12"/>
      <c r="FN792" s="12"/>
      <c r="FO792" s="12"/>
      <c r="FP792" s="12"/>
      <c r="FQ792" s="12"/>
      <c r="FR792" s="12"/>
      <c r="FS792" s="12"/>
      <c r="FT792" s="12"/>
      <c r="FU792" s="12"/>
      <c r="FV792" s="12"/>
      <c r="FW792" s="12"/>
      <c r="FX792" s="12"/>
      <c r="FY792" s="12"/>
      <c r="FZ792" s="12"/>
      <c r="GA792" s="12"/>
      <c r="GB792" s="12"/>
      <c r="GC792" s="12"/>
      <c r="GD792" s="12"/>
    </row>
    <row r="793" spans="1:186" x14ac:dyDescent="0.3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12"/>
      <c r="CZ793" s="12"/>
      <c r="DA793" s="12"/>
      <c r="DB793" s="12"/>
      <c r="DC793" s="12"/>
      <c r="DD793" s="12"/>
      <c r="DE793" s="12"/>
      <c r="DF793" s="12"/>
      <c r="DG793" s="12"/>
      <c r="DH793" s="12"/>
      <c r="DI793" s="12"/>
      <c r="DJ793" s="12"/>
      <c r="DK793" s="12"/>
      <c r="DL793" s="12"/>
      <c r="DM793" s="12"/>
      <c r="DN793" s="12"/>
      <c r="DO793" s="12"/>
      <c r="DP793" s="12"/>
      <c r="DQ793" s="12"/>
      <c r="DR793" s="12"/>
      <c r="DS793" s="12"/>
      <c r="DT793" s="12"/>
      <c r="DU793" s="12"/>
      <c r="DV793" s="12"/>
      <c r="DW793" s="12"/>
      <c r="DX793" s="12"/>
      <c r="DY793" s="12"/>
      <c r="DZ793" s="12"/>
      <c r="EA793" s="12"/>
      <c r="EB793" s="12"/>
      <c r="EC793" s="12"/>
      <c r="ED793" s="12"/>
      <c r="EE793" s="12"/>
      <c r="EF793" s="12"/>
      <c r="EG793" s="12"/>
      <c r="EH793" s="12"/>
      <c r="EI793" s="12"/>
      <c r="EJ793" s="12"/>
      <c r="EK793" s="12"/>
      <c r="EL793" s="12"/>
      <c r="EM793" s="12"/>
      <c r="EN793" s="12"/>
      <c r="EO793" s="12"/>
      <c r="EP793" s="12"/>
      <c r="EQ793" s="12"/>
      <c r="ER793" s="12"/>
      <c r="ES793" s="12"/>
      <c r="ET793" s="12"/>
      <c r="EU793" s="12"/>
      <c r="EV793" s="12"/>
      <c r="EW793" s="12"/>
      <c r="EX793" s="12"/>
      <c r="EY793" s="12"/>
      <c r="EZ793" s="12"/>
      <c r="FA793" s="12"/>
      <c r="FB793" s="12"/>
      <c r="FC793" s="12"/>
      <c r="FD793" s="12"/>
      <c r="FE793" s="12"/>
      <c r="FF793" s="12"/>
      <c r="FG793" s="12"/>
      <c r="FH793" s="12"/>
      <c r="FI793" s="12"/>
      <c r="FJ793" s="12"/>
      <c r="FK793" s="12"/>
      <c r="FL793" s="12"/>
      <c r="FM793" s="12"/>
      <c r="FN793" s="12"/>
      <c r="FO793" s="12"/>
      <c r="FP793" s="12"/>
      <c r="FQ793" s="12"/>
      <c r="FR793" s="12"/>
      <c r="FS793" s="12"/>
      <c r="FT793" s="12"/>
      <c r="FU793" s="12"/>
      <c r="FV793" s="12"/>
      <c r="FW793" s="12"/>
      <c r="FX793" s="12"/>
      <c r="FY793" s="12"/>
      <c r="FZ793" s="12"/>
      <c r="GA793" s="12"/>
      <c r="GB793" s="12"/>
      <c r="GC793" s="12"/>
      <c r="GD793" s="12"/>
    </row>
    <row r="794" spans="1:186" x14ac:dyDescent="0.3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12"/>
      <c r="CZ794" s="12"/>
      <c r="DA794" s="12"/>
      <c r="DB794" s="12"/>
      <c r="DC794" s="12"/>
      <c r="DD794" s="12"/>
      <c r="DE794" s="12"/>
      <c r="DF794" s="12"/>
      <c r="DG794" s="12"/>
      <c r="DH794" s="12"/>
      <c r="DI794" s="12"/>
      <c r="DJ794" s="12"/>
      <c r="DK794" s="12"/>
      <c r="DL794" s="12"/>
      <c r="DM794" s="12"/>
      <c r="DN794" s="12"/>
      <c r="DO794" s="12"/>
      <c r="DP794" s="12"/>
      <c r="DQ794" s="12"/>
      <c r="DR794" s="12"/>
      <c r="DS794" s="12"/>
      <c r="DT794" s="12"/>
      <c r="DU794" s="12"/>
      <c r="DV794" s="12"/>
      <c r="DW794" s="12"/>
      <c r="DX794" s="12"/>
      <c r="DY794" s="12"/>
      <c r="DZ794" s="12"/>
      <c r="EA794" s="12"/>
      <c r="EB794" s="12"/>
      <c r="EC794" s="12"/>
      <c r="ED794" s="12"/>
      <c r="EE794" s="12"/>
      <c r="EF794" s="12"/>
      <c r="EG794" s="12"/>
      <c r="EH794" s="12"/>
      <c r="EI794" s="12"/>
      <c r="EJ794" s="12"/>
      <c r="EK794" s="12"/>
      <c r="EL794" s="12"/>
      <c r="EM794" s="12"/>
      <c r="EN794" s="12"/>
      <c r="EO794" s="12"/>
      <c r="EP794" s="12"/>
      <c r="EQ794" s="12"/>
      <c r="ER794" s="12"/>
      <c r="ES794" s="12"/>
      <c r="ET794" s="12"/>
      <c r="EU794" s="12"/>
      <c r="EV794" s="12"/>
      <c r="EW794" s="12"/>
      <c r="EX794" s="12"/>
      <c r="EY794" s="12"/>
      <c r="EZ794" s="12"/>
      <c r="FA794" s="12"/>
      <c r="FB794" s="12"/>
      <c r="FC794" s="12"/>
      <c r="FD794" s="12"/>
      <c r="FE794" s="12"/>
      <c r="FF794" s="12"/>
      <c r="FG794" s="12"/>
      <c r="FH794" s="12"/>
      <c r="FI794" s="12"/>
      <c r="FJ794" s="12"/>
      <c r="FK794" s="12"/>
      <c r="FL794" s="12"/>
      <c r="FM794" s="12"/>
      <c r="FN794" s="12"/>
      <c r="FO794" s="12"/>
      <c r="FP794" s="12"/>
      <c r="FQ794" s="12"/>
      <c r="FR794" s="12"/>
      <c r="FS794" s="12"/>
      <c r="FT794" s="12"/>
      <c r="FU794" s="12"/>
      <c r="FV794" s="12"/>
      <c r="FW794" s="12"/>
      <c r="FX794" s="12"/>
      <c r="FY794" s="12"/>
      <c r="FZ794" s="12"/>
      <c r="GA794" s="12"/>
      <c r="GB794" s="12"/>
      <c r="GC794" s="12"/>
      <c r="GD794" s="12"/>
    </row>
    <row r="795" spans="1:186" x14ac:dyDescent="0.3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12"/>
      <c r="CZ795" s="12"/>
      <c r="DA795" s="12"/>
      <c r="DB795" s="12"/>
      <c r="DC795" s="12"/>
      <c r="DD795" s="12"/>
      <c r="DE795" s="12"/>
      <c r="DF795" s="12"/>
      <c r="DG795" s="12"/>
      <c r="DH795" s="12"/>
      <c r="DI795" s="12"/>
      <c r="DJ795" s="12"/>
      <c r="DK795" s="12"/>
      <c r="DL795" s="12"/>
      <c r="DM795" s="12"/>
      <c r="DN795" s="12"/>
      <c r="DO795" s="12"/>
      <c r="DP795" s="12"/>
      <c r="DQ795" s="12"/>
      <c r="DR795" s="12"/>
      <c r="DS795" s="12"/>
      <c r="DT795" s="12"/>
      <c r="DU795" s="12"/>
      <c r="DV795" s="12"/>
      <c r="DW795" s="12"/>
      <c r="DX795" s="12"/>
      <c r="DY795" s="12"/>
      <c r="DZ795" s="12"/>
      <c r="EA795" s="12"/>
      <c r="EB795" s="12"/>
      <c r="EC795" s="12"/>
      <c r="ED795" s="12"/>
      <c r="EE795" s="12"/>
      <c r="EF795" s="12"/>
      <c r="EG795" s="12"/>
      <c r="EH795" s="12"/>
      <c r="EI795" s="12"/>
      <c r="EJ795" s="12"/>
      <c r="EK795" s="12"/>
      <c r="EL795" s="12"/>
      <c r="EM795" s="12"/>
      <c r="EN795" s="12"/>
      <c r="EO795" s="12"/>
      <c r="EP795" s="12"/>
      <c r="EQ795" s="12"/>
      <c r="ER795" s="12"/>
      <c r="ES795" s="12"/>
      <c r="ET795" s="12"/>
      <c r="EU795" s="12"/>
      <c r="EV795" s="12"/>
      <c r="EW795" s="12"/>
      <c r="EX795" s="12"/>
      <c r="EY795" s="12"/>
      <c r="EZ795" s="12"/>
      <c r="FA795" s="12"/>
      <c r="FB795" s="12"/>
      <c r="FC795" s="12"/>
      <c r="FD795" s="12"/>
      <c r="FE795" s="12"/>
      <c r="FF795" s="12"/>
      <c r="FG795" s="12"/>
      <c r="FH795" s="12"/>
      <c r="FI795" s="12"/>
      <c r="FJ795" s="12"/>
      <c r="FK795" s="12"/>
      <c r="FL795" s="12"/>
      <c r="FM795" s="12"/>
      <c r="FN795" s="12"/>
      <c r="FO795" s="12"/>
      <c r="FP795" s="12"/>
      <c r="FQ795" s="12"/>
      <c r="FR795" s="12"/>
      <c r="FS795" s="12"/>
      <c r="FT795" s="12"/>
      <c r="FU795" s="12"/>
      <c r="FV795" s="12"/>
      <c r="FW795" s="12"/>
      <c r="FX795" s="12"/>
      <c r="FY795" s="12"/>
      <c r="FZ795" s="12"/>
      <c r="GA795" s="12"/>
      <c r="GB795" s="12"/>
      <c r="GC795" s="12"/>
      <c r="GD795" s="12"/>
    </row>
    <row r="796" spans="1:186" x14ac:dyDescent="0.3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12"/>
      <c r="CZ796" s="12"/>
      <c r="DA796" s="12"/>
      <c r="DB796" s="12"/>
      <c r="DC796" s="12"/>
      <c r="DD796" s="12"/>
      <c r="DE796" s="12"/>
      <c r="DF796" s="12"/>
      <c r="DG796" s="12"/>
      <c r="DH796" s="12"/>
      <c r="DI796" s="12"/>
      <c r="DJ796" s="12"/>
      <c r="DK796" s="12"/>
      <c r="DL796" s="12"/>
      <c r="DM796" s="12"/>
      <c r="DN796" s="12"/>
      <c r="DO796" s="12"/>
      <c r="DP796" s="12"/>
      <c r="DQ796" s="12"/>
      <c r="DR796" s="12"/>
      <c r="DS796" s="12"/>
      <c r="DT796" s="12"/>
      <c r="DU796" s="12"/>
      <c r="DV796" s="12"/>
      <c r="DW796" s="12"/>
      <c r="DX796" s="12"/>
      <c r="DY796" s="12"/>
      <c r="DZ796" s="12"/>
      <c r="EA796" s="12"/>
      <c r="EB796" s="12"/>
      <c r="EC796" s="12"/>
      <c r="ED796" s="12"/>
      <c r="EE796" s="12"/>
      <c r="EF796" s="12"/>
      <c r="EG796" s="12"/>
      <c r="EH796" s="12"/>
      <c r="EI796" s="12"/>
      <c r="EJ796" s="12"/>
      <c r="EK796" s="12"/>
      <c r="EL796" s="12"/>
      <c r="EM796" s="12"/>
      <c r="EN796" s="12"/>
      <c r="EO796" s="12"/>
      <c r="EP796" s="12"/>
      <c r="EQ796" s="12"/>
      <c r="ER796" s="12"/>
      <c r="ES796" s="12"/>
      <c r="ET796" s="12"/>
      <c r="EU796" s="12"/>
      <c r="EV796" s="12"/>
      <c r="EW796" s="12"/>
      <c r="EX796" s="12"/>
      <c r="EY796" s="12"/>
      <c r="EZ796" s="12"/>
      <c r="FA796" s="12"/>
      <c r="FB796" s="12"/>
      <c r="FC796" s="12"/>
      <c r="FD796" s="12"/>
      <c r="FE796" s="12"/>
      <c r="FF796" s="12"/>
      <c r="FG796" s="12"/>
      <c r="FH796" s="12"/>
      <c r="FI796" s="12"/>
      <c r="FJ796" s="12"/>
      <c r="FK796" s="12"/>
      <c r="FL796" s="12"/>
      <c r="FM796" s="12"/>
      <c r="FN796" s="12"/>
      <c r="FO796" s="12"/>
      <c r="FP796" s="12"/>
      <c r="FQ796" s="12"/>
      <c r="FR796" s="12"/>
      <c r="FS796" s="12"/>
      <c r="FT796" s="12"/>
      <c r="FU796" s="12"/>
      <c r="FV796" s="12"/>
      <c r="FW796" s="12"/>
      <c r="FX796" s="12"/>
      <c r="FY796" s="12"/>
      <c r="FZ796" s="12"/>
      <c r="GA796" s="12"/>
      <c r="GB796" s="12"/>
      <c r="GC796" s="12"/>
      <c r="GD796" s="12"/>
    </row>
    <row r="797" spans="1:186" x14ac:dyDescent="0.3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12"/>
      <c r="EP797" s="12"/>
      <c r="EQ797" s="12"/>
      <c r="ER797" s="12"/>
      <c r="ES797" s="12"/>
      <c r="ET797" s="12"/>
      <c r="EU797" s="12"/>
      <c r="EV797" s="12"/>
      <c r="EW797" s="12"/>
      <c r="EX797" s="12"/>
      <c r="EY797" s="12"/>
      <c r="EZ797" s="12"/>
      <c r="FA797" s="12"/>
      <c r="FB797" s="12"/>
      <c r="FC797" s="12"/>
      <c r="FD797" s="12"/>
      <c r="FE797" s="12"/>
      <c r="FF797" s="12"/>
      <c r="FG797" s="12"/>
      <c r="FH797" s="12"/>
      <c r="FI797" s="12"/>
      <c r="FJ797" s="12"/>
      <c r="FK797" s="12"/>
      <c r="FL797" s="12"/>
      <c r="FM797" s="12"/>
      <c r="FN797" s="12"/>
      <c r="FO797" s="12"/>
      <c r="FP797" s="12"/>
      <c r="FQ797" s="12"/>
      <c r="FR797" s="12"/>
      <c r="FS797" s="12"/>
      <c r="FT797" s="12"/>
      <c r="FU797" s="12"/>
      <c r="FV797" s="12"/>
      <c r="FW797" s="12"/>
      <c r="FX797" s="12"/>
      <c r="FY797" s="12"/>
      <c r="FZ797" s="12"/>
      <c r="GA797" s="12"/>
      <c r="GB797" s="12"/>
      <c r="GC797" s="12"/>
      <c r="GD797" s="12"/>
    </row>
    <row r="798" spans="1:186" x14ac:dyDescent="0.3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12"/>
      <c r="EP798" s="12"/>
      <c r="EQ798" s="12"/>
      <c r="ER798" s="12"/>
      <c r="ES798" s="12"/>
      <c r="ET798" s="12"/>
      <c r="EU798" s="12"/>
      <c r="EV798" s="12"/>
      <c r="EW798" s="12"/>
      <c r="EX798" s="12"/>
      <c r="EY798" s="12"/>
      <c r="EZ798" s="12"/>
      <c r="FA798" s="12"/>
      <c r="FB798" s="12"/>
      <c r="FC798" s="12"/>
      <c r="FD798" s="12"/>
      <c r="FE798" s="12"/>
      <c r="FF798" s="12"/>
      <c r="FG798" s="12"/>
      <c r="FH798" s="12"/>
      <c r="FI798" s="12"/>
      <c r="FJ798" s="12"/>
      <c r="FK798" s="12"/>
      <c r="FL798" s="12"/>
      <c r="FM798" s="12"/>
      <c r="FN798" s="12"/>
      <c r="FO798" s="12"/>
      <c r="FP798" s="12"/>
      <c r="FQ798" s="12"/>
      <c r="FR798" s="12"/>
      <c r="FS798" s="12"/>
      <c r="FT798" s="12"/>
      <c r="FU798" s="12"/>
      <c r="FV798" s="12"/>
      <c r="FW798" s="12"/>
      <c r="FX798" s="12"/>
      <c r="FY798" s="12"/>
      <c r="FZ798" s="12"/>
      <c r="GA798" s="12"/>
      <c r="GB798" s="12"/>
      <c r="GC798" s="12"/>
      <c r="GD798" s="12"/>
    </row>
    <row r="799" spans="1:186" x14ac:dyDescent="0.3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2"/>
      <c r="DY799" s="12"/>
      <c r="DZ799" s="12"/>
      <c r="EA799" s="12"/>
      <c r="EB799" s="12"/>
      <c r="EC799" s="12"/>
      <c r="ED799" s="12"/>
      <c r="EE799" s="12"/>
      <c r="EF799" s="12"/>
      <c r="EG799" s="12"/>
      <c r="EH799" s="12"/>
      <c r="EI799" s="12"/>
      <c r="EJ799" s="12"/>
      <c r="EK799" s="12"/>
      <c r="EL799" s="12"/>
      <c r="EM799" s="12"/>
      <c r="EN799" s="12"/>
      <c r="EO799" s="12"/>
      <c r="EP799" s="12"/>
      <c r="EQ799" s="12"/>
      <c r="ER799" s="12"/>
      <c r="ES799" s="12"/>
      <c r="ET799" s="12"/>
      <c r="EU799" s="12"/>
      <c r="EV799" s="12"/>
      <c r="EW799" s="12"/>
      <c r="EX799" s="12"/>
      <c r="EY799" s="12"/>
      <c r="EZ799" s="12"/>
      <c r="FA799" s="12"/>
      <c r="FB799" s="12"/>
      <c r="FC799" s="12"/>
      <c r="FD799" s="12"/>
      <c r="FE799" s="12"/>
      <c r="FF799" s="12"/>
      <c r="FG799" s="12"/>
      <c r="FH799" s="12"/>
      <c r="FI799" s="12"/>
      <c r="FJ799" s="12"/>
      <c r="FK799" s="12"/>
      <c r="FL799" s="12"/>
      <c r="FM799" s="12"/>
      <c r="FN799" s="12"/>
      <c r="FO799" s="12"/>
      <c r="FP799" s="12"/>
      <c r="FQ799" s="12"/>
      <c r="FR799" s="12"/>
      <c r="FS799" s="12"/>
      <c r="FT799" s="12"/>
      <c r="FU799" s="12"/>
      <c r="FV799" s="12"/>
      <c r="FW799" s="12"/>
      <c r="FX799" s="12"/>
      <c r="FY799" s="12"/>
      <c r="FZ799" s="12"/>
      <c r="GA799" s="12"/>
      <c r="GB799" s="12"/>
      <c r="GC799" s="12"/>
      <c r="GD799" s="12"/>
    </row>
    <row r="800" spans="1:186" x14ac:dyDescent="0.3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12"/>
      <c r="CZ800" s="12"/>
      <c r="DA800" s="12"/>
      <c r="DB800" s="12"/>
      <c r="DC800" s="12"/>
      <c r="DD800" s="12"/>
      <c r="DE800" s="12"/>
      <c r="DF800" s="12"/>
      <c r="DG800" s="12"/>
      <c r="DH800" s="12"/>
      <c r="DI800" s="12"/>
      <c r="DJ800" s="12"/>
      <c r="DK800" s="12"/>
      <c r="DL800" s="12"/>
      <c r="DM800" s="12"/>
      <c r="DN800" s="12"/>
      <c r="DO800" s="12"/>
      <c r="DP800" s="12"/>
      <c r="DQ800" s="12"/>
      <c r="DR800" s="12"/>
      <c r="DS800" s="12"/>
      <c r="DT800" s="12"/>
      <c r="DU800" s="12"/>
      <c r="DV800" s="12"/>
      <c r="DW800" s="12"/>
      <c r="DX800" s="12"/>
      <c r="DY800" s="12"/>
      <c r="DZ800" s="12"/>
      <c r="EA800" s="12"/>
      <c r="EB800" s="12"/>
      <c r="EC800" s="12"/>
      <c r="ED800" s="12"/>
      <c r="EE800" s="12"/>
      <c r="EF800" s="12"/>
      <c r="EG800" s="12"/>
      <c r="EH800" s="12"/>
      <c r="EI800" s="12"/>
      <c r="EJ800" s="12"/>
      <c r="EK800" s="12"/>
      <c r="EL800" s="12"/>
      <c r="EM800" s="12"/>
      <c r="EN800" s="12"/>
      <c r="EO800" s="12"/>
      <c r="EP800" s="12"/>
      <c r="EQ800" s="12"/>
      <c r="ER800" s="12"/>
      <c r="ES800" s="12"/>
      <c r="ET800" s="12"/>
      <c r="EU800" s="12"/>
      <c r="EV800" s="12"/>
      <c r="EW800" s="12"/>
      <c r="EX800" s="12"/>
      <c r="EY800" s="12"/>
      <c r="EZ800" s="12"/>
      <c r="FA800" s="12"/>
      <c r="FB800" s="12"/>
      <c r="FC800" s="12"/>
      <c r="FD800" s="12"/>
      <c r="FE800" s="12"/>
      <c r="FF800" s="12"/>
      <c r="FG800" s="12"/>
      <c r="FH800" s="12"/>
      <c r="FI800" s="12"/>
      <c r="FJ800" s="12"/>
      <c r="FK800" s="12"/>
      <c r="FL800" s="12"/>
      <c r="FM800" s="12"/>
      <c r="FN800" s="12"/>
      <c r="FO800" s="12"/>
      <c r="FP800" s="12"/>
      <c r="FQ800" s="12"/>
      <c r="FR800" s="12"/>
      <c r="FS800" s="12"/>
      <c r="FT800" s="12"/>
      <c r="FU800" s="12"/>
      <c r="FV800" s="12"/>
      <c r="FW800" s="12"/>
      <c r="FX800" s="12"/>
      <c r="FY800" s="12"/>
      <c r="FZ800" s="12"/>
      <c r="GA800" s="12"/>
      <c r="GB800" s="12"/>
      <c r="GC800" s="12"/>
      <c r="GD800" s="12"/>
    </row>
    <row r="801" spans="1:186" x14ac:dyDescent="0.3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2"/>
      <c r="DY801" s="12"/>
      <c r="DZ801" s="12"/>
      <c r="EA801" s="12"/>
      <c r="EB801" s="12"/>
      <c r="EC801" s="12"/>
      <c r="ED801" s="12"/>
      <c r="EE801" s="12"/>
      <c r="EF801" s="12"/>
      <c r="EG801" s="12"/>
      <c r="EH801" s="12"/>
      <c r="EI801" s="12"/>
      <c r="EJ801" s="12"/>
      <c r="EK801" s="12"/>
      <c r="EL801" s="12"/>
      <c r="EM801" s="12"/>
      <c r="EN801" s="12"/>
      <c r="EO801" s="12"/>
      <c r="EP801" s="12"/>
      <c r="EQ801" s="12"/>
      <c r="ER801" s="12"/>
      <c r="ES801" s="12"/>
      <c r="ET801" s="12"/>
      <c r="EU801" s="12"/>
      <c r="EV801" s="12"/>
      <c r="EW801" s="12"/>
      <c r="EX801" s="12"/>
      <c r="EY801" s="12"/>
      <c r="EZ801" s="12"/>
      <c r="FA801" s="12"/>
      <c r="FB801" s="12"/>
      <c r="FC801" s="12"/>
      <c r="FD801" s="12"/>
      <c r="FE801" s="12"/>
      <c r="FF801" s="12"/>
      <c r="FG801" s="12"/>
      <c r="FH801" s="12"/>
      <c r="FI801" s="12"/>
      <c r="FJ801" s="12"/>
      <c r="FK801" s="12"/>
      <c r="FL801" s="12"/>
      <c r="FM801" s="12"/>
      <c r="FN801" s="12"/>
      <c r="FO801" s="12"/>
      <c r="FP801" s="12"/>
      <c r="FQ801" s="12"/>
      <c r="FR801" s="12"/>
      <c r="FS801" s="12"/>
      <c r="FT801" s="12"/>
      <c r="FU801" s="12"/>
      <c r="FV801" s="12"/>
      <c r="FW801" s="12"/>
      <c r="FX801" s="12"/>
      <c r="FY801" s="12"/>
      <c r="FZ801" s="12"/>
      <c r="GA801" s="12"/>
      <c r="GB801" s="12"/>
      <c r="GC801" s="12"/>
      <c r="GD801" s="12"/>
    </row>
    <row r="802" spans="1:186" x14ac:dyDescent="0.3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12"/>
      <c r="CZ802" s="12"/>
      <c r="DA802" s="12"/>
      <c r="DB802" s="12"/>
      <c r="DC802" s="12"/>
      <c r="DD802" s="12"/>
      <c r="DE802" s="12"/>
      <c r="DF802" s="12"/>
      <c r="DG802" s="12"/>
      <c r="DH802" s="12"/>
      <c r="DI802" s="12"/>
      <c r="DJ802" s="12"/>
      <c r="DK802" s="12"/>
      <c r="DL802" s="12"/>
      <c r="DM802" s="12"/>
      <c r="DN802" s="12"/>
      <c r="DO802" s="12"/>
      <c r="DP802" s="12"/>
      <c r="DQ802" s="12"/>
      <c r="DR802" s="12"/>
      <c r="DS802" s="12"/>
      <c r="DT802" s="12"/>
      <c r="DU802" s="12"/>
      <c r="DV802" s="12"/>
      <c r="DW802" s="12"/>
      <c r="DX802" s="12"/>
      <c r="DY802" s="12"/>
      <c r="DZ802" s="12"/>
      <c r="EA802" s="12"/>
      <c r="EB802" s="12"/>
      <c r="EC802" s="12"/>
      <c r="ED802" s="12"/>
      <c r="EE802" s="12"/>
      <c r="EF802" s="12"/>
      <c r="EG802" s="12"/>
      <c r="EH802" s="12"/>
      <c r="EI802" s="12"/>
      <c r="EJ802" s="12"/>
      <c r="EK802" s="12"/>
      <c r="EL802" s="12"/>
      <c r="EM802" s="12"/>
      <c r="EN802" s="12"/>
      <c r="EO802" s="12"/>
      <c r="EP802" s="12"/>
      <c r="EQ802" s="12"/>
      <c r="ER802" s="12"/>
      <c r="ES802" s="12"/>
      <c r="ET802" s="12"/>
      <c r="EU802" s="12"/>
      <c r="EV802" s="12"/>
      <c r="EW802" s="12"/>
      <c r="EX802" s="12"/>
      <c r="EY802" s="12"/>
      <c r="EZ802" s="12"/>
      <c r="FA802" s="12"/>
      <c r="FB802" s="12"/>
      <c r="FC802" s="12"/>
      <c r="FD802" s="12"/>
      <c r="FE802" s="12"/>
      <c r="FF802" s="12"/>
      <c r="FG802" s="12"/>
      <c r="FH802" s="12"/>
      <c r="FI802" s="12"/>
      <c r="FJ802" s="12"/>
      <c r="FK802" s="12"/>
      <c r="FL802" s="12"/>
      <c r="FM802" s="12"/>
      <c r="FN802" s="12"/>
      <c r="FO802" s="12"/>
      <c r="FP802" s="12"/>
      <c r="FQ802" s="12"/>
      <c r="FR802" s="12"/>
      <c r="FS802" s="12"/>
      <c r="FT802" s="12"/>
      <c r="FU802" s="12"/>
      <c r="FV802" s="12"/>
      <c r="FW802" s="12"/>
      <c r="FX802" s="12"/>
      <c r="FY802" s="12"/>
      <c r="FZ802" s="12"/>
      <c r="GA802" s="12"/>
      <c r="GB802" s="12"/>
      <c r="GC802" s="12"/>
      <c r="GD802" s="12"/>
    </row>
    <row r="803" spans="1:186" x14ac:dyDescent="0.3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12"/>
      <c r="EP803" s="12"/>
      <c r="EQ803" s="12"/>
      <c r="ER803" s="12"/>
      <c r="ES803" s="12"/>
      <c r="ET803" s="12"/>
      <c r="EU803" s="12"/>
      <c r="EV803" s="12"/>
      <c r="EW803" s="12"/>
      <c r="EX803" s="12"/>
      <c r="EY803" s="12"/>
      <c r="EZ803" s="12"/>
      <c r="FA803" s="12"/>
      <c r="FB803" s="12"/>
      <c r="FC803" s="12"/>
      <c r="FD803" s="12"/>
      <c r="FE803" s="12"/>
      <c r="FF803" s="12"/>
      <c r="FG803" s="12"/>
      <c r="FH803" s="12"/>
      <c r="FI803" s="12"/>
      <c r="FJ803" s="12"/>
      <c r="FK803" s="12"/>
      <c r="FL803" s="12"/>
      <c r="FM803" s="12"/>
      <c r="FN803" s="12"/>
      <c r="FO803" s="12"/>
      <c r="FP803" s="12"/>
      <c r="FQ803" s="12"/>
      <c r="FR803" s="12"/>
      <c r="FS803" s="12"/>
      <c r="FT803" s="12"/>
      <c r="FU803" s="12"/>
      <c r="FV803" s="12"/>
      <c r="FW803" s="12"/>
      <c r="FX803" s="12"/>
      <c r="FY803" s="12"/>
      <c r="FZ803" s="12"/>
      <c r="GA803" s="12"/>
      <c r="GB803" s="12"/>
      <c r="GC803" s="12"/>
      <c r="GD803" s="12"/>
    </row>
    <row r="804" spans="1:186" x14ac:dyDescent="0.3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2"/>
      <c r="DY804" s="12"/>
      <c r="DZ804" s="12"/>
      <c r="EA804" s="12"/>
      <c r="EB804" s="12"/>
      <c r="EC804" s="12"/>
      <c r="ED804" s="12"/>
      <c r="EE804" s="12"/>
      <c r="EF804" s="12"/>
      <c r="EG804" s="12"/>
      <c r="EH804" s="12"/>
      <c r="EI804" s="12"/>
      <c r="EJ804" s="12"/>
      <c r="EK804" s="12"/>
      <c r="EL804" s="12"/>
      <c r="EM804" s="12"/>
      <c r="EN804" s="12"/>
      <c r="EO804" s="12"/>
      <c r="EP804" s="12"/>
      <c r="EQ804" s="12"/>
      <c r="ER804" s="12"/>
      <c r="ES804" s="12"/>
      <c r="ET804" s="12"/>
      <c r="EU804" s="12"/>
      <c r="EV804" s="12"/>
      <c r="EW804" s="12"/>
      <c r="EX804" s="12"/>
      <c r="EY804" s="12"/>
      <c r="EZ804" s="12"/>
      <c r="FA804" s="12"/>
      <c r="FB804" s="12"/>
      <c r="FC804" s="12"/>
      <c r="FD804" s="12"/>
      <c r="FE804" s="12"/>
      <c r="FF804" s="12"/>
      <c r="FG804" s="12"/>
      <c r="FH804" s="12"/>
      <c r="FI804" s="12"/>
      <c r="FJ804" s="12"/>
      <c r="FK804" s="12"/>
      <c r="FL804" s="12"/>
      <c r="FM804" s="12"/>
      <c r="FN804" s="12"/>
      <c r="FO804" s="12"/>
      <c r="FP804" s="12"/>
      <c r="FQ804" s="12"/>
      <c r="FR804" s="12"/>
      <c r="FS804" s="12"/>
      <c r="FT804" s="12"/>
      <c r="FU804" s="12"/>
      <c r="FV804" s="12"/>
      <c r="FW804" s="12"/>
      <c r="FX804" s="12"/>
      <c r="FY804" s="12"/>
      <c r="FZ804" s="12"/>
      <c r="GA804" s="12"/>
      <c r="GB804" s="12"/>
      <c r="GC804" s="12"/>
      <c r="GD804" s="12"/>
    </row>
    <row r="805" spans="1:186" x14ac:dyDescent="0.3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12"/>
      <c r="CZ805" s="12"/>
      <c r="DA805" s="12"/>
      <c r="DB805" s="12"/>
      <c r="DC805" s="12"/>
      <c r="DD805" s="12"/>
      <c r="DE805" s="12"/>
      <c r="DF805" s="12"/>
      <c r="DG805" s="12"/>
      <c r="DH805" s="12"/>
      <c r="DI805" s="12"/>
      <c r="DJ805" s="12"/>
      <c r="DK805" s="12"/>
      <c r="DL805" s="12"/>
      <c r="DM805" s="12"/>
      <c r="DN805" s="12"/>
      <c r="DO805" s="12"/>
      <c r="DP805" s="12"/>
      <c r="DQ805" s="12"/>
      <c r="DR805" s="12"/>
      <c r="DS805" s="12"/>
      <c r="DT805" s="12"/>
      <c r="DU805" s="12"/>
      <c r="DV805" s="12"/>
      <c r="DW805" s="12"/>
      <c r="DX805" s="12"/>
      <c r="DY805" s="12"/>
      <c r="DZ805" s="12"/>
      <c r="EA805" s="12"/>
      <c r="EB805" s="12"/>
      <c r="EC805" s="12"/>
      <c r="ED805" s="12"/>
      <c r="EE805" s="12"/>
      <c r="EF805" s="12"/>
      <c r="EG805" s="12"/>
      <c r="EH805" s="12"/>
      <c r="EI805" s="12"/>
      <c r="EJ805" s="12"/>
      <c r="EK805" s="12"/>
      <c r="EL805" s="12"/>
      <c r="EM805" s="12"/>
      <c r="EN805" s="12"/>
      <c r="EO805" s="12"/>
      <c r="EP805" s="12"/>
      <c r="EQ805" s="12"/>
      <c r="ER805" s="12"/>
      <c r="ES805" s="12"/>
      <c r="ET805" s="12"/>
      <c r="EU805" s="12"/>
      <c r="EV805" s="12"/>
      <c r="EW805" s="12"/>
      <c r="EX805" s="12"/>
      <c r="EY805" s="12"/>
      <c r="EZ805" s="12"/>
      <c r="FA805" s="12"/>
      <c r="FB805" s="12"/>
      <c r="FC805" s="12"/>
      <c r="FD805" s="12"/>
      <c r="FE805" s="12"/>
      <c r="FF805" s="12"/>
      <c r="FG805" s="12"/>
      <c r="FH805" s="12"/>
      <c r="FI805" s="12"/>
      <c r="FJ805" s="12"/>
      <c r="FK805" s="12"/>
      <c r="FL805" s="12"/>
      <c r="FM805" s="12"/>
      <c r="FN805" s="12"/>
      <c r="FO805" s="12"/>
      <c r="FP805" s="12"/>
      <c r="FQ805" s="12"/>
      <c r="FR805" s="12"/>
      <c r="FS805" s="12"/>
      <c r="FT805" s="12"/>
      <c r="FU805" s="12"/>
      <c r="FV805" s="12"/>
      <c r="FW805" s="12"/>
      <c r="FX805" s="12"/>
      <c r="FY805" s="12"/>
      <c r="FZ805" s="12"/>
      <c r="GA805" s="12"/>
      <c r="GB805" s="12"/>
      <c r="GC805" s="12"/>
      <c r="GD805" s="12"/>
    </row>
    <row r="806" spans="1:186" x14ac:dyDescent="0.3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2"/>
      <c r="DY806" s="12"/>
      <c r="DZ806" s="12"/>
      <c r="EA806" s="12"/>
      <c r="EB806" s="12"/>
      <c r="EC806" s="12"/>
      <c r="ED806" s="12"/>
      <c r="EE806" s="12"/>
      <c r="EF806" s="12"/>
      <c r="EG806" s="12"/>
      <c r="EH806" s="12"/>
      <c r="EI806" s="12"/>
      <c r="EJ806" s="12"/>
      <c r="EK806" s="12"/>
      <c r="EL806" s="12"/>
      <c r="EM806" s="12"/>
      <c r="EN806" s="12"/>
      <c r="EO806" s="12"/>
      <c r="EP806" s="12"/>
      <c r="EQ806" s="12"/>
      <c r="ER806" s="12"/>
      <c r="ES806" s="12"/>
      <c r="ET806" s="12"/>
      <c r="EU806" s="12"/>
      <c r="EV806" s="12"/>
      <c r="EW806" s="12"/>
      <c r="EX806" s="12"/>
      <c r="EY806" s="12"/>
      <c r="EZ806" s="12"/>
      <c r="FA806" s="12"/>
      <c r="FB806" s="12"/>
      <c r="FC806" s="12"/>
      <c r="FD806" s="12"/>
      <c r="FE806" s="12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</row>
    <row r="807" spans="1:186" x14ac:dyDescent="0.3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12"/>
      <c r="CZ807" s="12"/>
      <c r="DA807" s="12"/>
      <c r="DB807" s="12"/>
      <c r="DC807" s="12"/>
      <c r="DD807" s="12"/>
      <c r="DE807" s="12"/>
      <c r="DF807" s="12"/>
      <c r="DG807" s="12"/>
      <c r="DH807" s="12"/>
      <c r="DI807" s="12"/>
      <c r="DJ807" s="12"/>
      <c r="DK807" s="12"/>
      <c r="DL807" s="12"/>
      <c r="DM807" s="12"/>
      <c r="DN807" s="12"/>
      <c r="DO807" s="12"/>
      <c r="DP807" s="12"/>
      <c r="DQ807" s="12"/>
      <c r="DR807" s="12"/>
      <c r="DS807" s="12"/>
      <c r="DT807" s="12"/>
      <c r="DU807" s="12"/>
      <c r="DV807" s="12"/>
      <c r="DW807" s="12"/>
      <c r="DX807" s="12"/>
      <c r="DY807" s="12"/>
      <c r="DZ807" s="12"/>
      <c r="EA807" s="12"/>
      <c r="EB807" s="12"/>
      <c r="EC807" s="12"/>
      <c r="ED807" s="12"/>
      <c r="EE807" s="12"/>
      <c r="EF807" s="12"/>
      <c r="EG807" s="12"/>
      <c r="EH807" s="12"/>
      <c r="EI807" s="12"/>
      <c r="EJ807" s="12"/>
      <c r="EK807" s="12"/>
      <c r="EL807" s="12"/>
      <c r="EM807" s="12"/>
      <c r="EN807" s="12"/>
      <c r="EO807" s="12"/>
      <c r="EP807" s="12"/>
      <c r="EQ807" s="12"/>
      <c r="ER807" s="12"/>
      <c r="ES807" s="12"/>
      <c r="ET807" s="12"/>
      <c r="EU807" s="12"/>
      <c r="EV807" s="12"/>
      <c r="EW807" s="12"/>
      <c r="EX807" s="12"/>
      <c r="EY807" s="12"/>
      <c r="EZ807" s="12"/>
      <c r="FA807" s="12"/>
      <c r="FB807" s="12"/>
      <c r="FC807" s="12"/>
      <c r="FD807" s="12"/>
      <c r="FE807" s="12"/>
      <c r="FF807" s="12"/>
      <c r="FG807" s="12"/>
      <c r="FH807" s="12"/>
      <c r="FI807" s="12"/>
      <c r="FJ807" s="12"/>
      <c r="FK807" s="12"/>
      <c r="FL807" s="12"/>
      <c r="FM807" s="12"/>
      <c r="FN807" s="12"/>
      <c r="FO807" s="12"/>
      <c r="FP807" s="12"/>
      <c r="FQ807" s="12"/>
      <c r="FR807" s="12"/>
      <c r="FS807" s="12"/>
      <c r="FT807" s="12"/>
      <c r="FU807" s="12"/>
      <c r="FV807" s="12"/>
      <c r="FW807" s="12"/>
      <c r="FX807" s="12"/>
      <c r="FY807" s="12"/>
      <c r="FZ807" s="12"/>
      <c r="GA807" s="12"/>
      <c r="GB807" s="12"/>
      <c r="GC807" s="12"/>
      <c r="GD807" s="12"/>
    </row>
    <row r="808" spans="1:186" x14ac:dyDescent="0.3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2"/>
      <c r="DY808" s="12"/>
      <c r="DZ808" s="12"/>
      <c r="EA808" s="12"/>
      <c r="EB808" s="12"/>
      <c r="EC808" s="12"/>
      <c r="ED808" s="12"/>
      <c r="EE808" s="12"/>
      <c r="EF808" s="12"/>
      <c r="EG808" s="12"/>
      <c r="EH808" s="12"/>
      <c r="EI808" s="12"/>
      <c r="EJ808" s="12"/>
      <c r="EK808" s="12"/>
      <c r="EL808" s="12"/>
      <c r="EM808" s="12"/>
      <c r="EN808" s="12"/>
      <c r="EO808" s="12"/>
      <c r="EP808" s="12"/>
      <c r="EQ808" s="12"/>
      <c r="ER808" s="12"/>
      <c r="ES808" s="12"/>
      <c r="ET808" s="12"/>
      <c r="EU808" s="12"/>
      <c r="EV808" s="12"/>
      <c r="EW808" s="12"/>
      <c r="EX808" s="12"/>
      <c r="EY808" s="12"/>
      <c r="EZ808" s="12"/>
      <c r="FA808" s="12"/>
      <c r="FB808" s="12"/>
      <c r="FC808" s="12"/>
      <c r="FD808" s="12"/>
      <c r="FE808" s="12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</row>
    <row r="809" spans="1:186" x14ac:dyDescent="0.3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2"/>
      <c r="DY809" s="12"/>
      <c r="DZ809" s="12"/>
      <c r="EA809" s="12"/>
      <c r="EB809" s="12"/>
      <c r="EC809" s="12"/>
      <c r="ED809" s="12"/>
      <c r="EE809" s="12"/>
      <c r="EF809" s="12"/>
      <c r="EG809" s="12"/>
      <c r="EH809" s="12"/>
      <c r="EI809" s="12"/>
      <c r="EJ809" s="12"/>
      <c r="EK809" s="12"/>
      <c r="EL809" s="12"/>
      <c r="EM809" s="12"/>
      <c r="EN809" s="12"/>
      <c r="EO809" s="12"/>
      <c r="EP809" s="12"/>
      <c r="EQ809" s="12"/>
      <c r="ER809" s="12"/>
      <c r="ES809" s="12"/>
      <c r="ET809" s="12"/>
      <c r="EU809" s="12"/>
      <c r="EV809" s="12"/>
      <c r="EW809" s="12"/>
      <c r="EX809" s="12"/>
      <c r="EY809" s="12"/>
      <c r="EZ809" s="12"/>
      <c r="FA809" s="12"/>
      <c r="FB809" s="12"/>
      <c r="FC809" s="12"/>
      <c r="FD809" s="12"/>
      <c r="FE809" s="12"/>
      <c r="FF809" s="12"/>
      <c r="FG809" s="12"/>
      <c r="FH809" s="12"/>
      <c r="FI809" s="12"/>
      <c r="FJ809" s="12"/>
      <c r="FK809" s="12"/>
      <c r="FL809" s="12"/>
      <c r="FM809" s="12"/>
      <c r="FN809" s="12"/>
      <c r="FO809" s="12"/>
      <c r="FP809" s="12"/>
      <c r="FQ809" s="12"/>
      <c r="FR809" s="12"/>
      <c r="FS809" s="12"/>
      <c r="FT809" s="12"/>
      <c r="FU809" s="12"/>
      <c r="FV809" s="12"/>
      <c r="FW809" s="12"/>
      <c r="FX809" s="12"/>
      <c r="FY809" s="12"/>
      <c r="FZ809" s="12"/>
      <c r="GA809" s="12"/>
      <c r="GB809" s="12"/>
      <c r="GC809" s="12"/>
      <c r="GD809" s="12"/>
    </row>
    <row r="810" spans="1:186" x14ac:dyDescent="0.3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12"/>
      <c r="EP810" s="12"/>
      <c r="EQ810" s="12"/>
      <c r="ER810" s="12"/>
      <c r="ES810" s="12"/>
      <c r="ET810" s="12"/>
      <c r="EU810" s="12"/>
      <c r="EV810" s="12"/>
      <c r="EW810" s="12"/>
      <c r="EX810" s="12"/>
      <c r="EY810" s="12"/>
      <c r="EZ810" s="12"/>
      <c r="FA810" s="12"/>
      <c r="FB810" s="12"/>
      <c r="FC810" s="12"/>
      <c r="FD810" s="12"/>
      <c r="FE810" s="12"/>
      <c r="FF810" s="12"/>
      <c r="FG810" s="12"/>
      <c r="FH810" s="12"/>
      <c r="FI810" s="12"/>
      <c r="FJ810" s="12"/>
      <c r="FK810" s="12"/>
      <c r="FL810" s="12"/>
      <c r="FM810" s="12"/>
      <c r="FN810" s="12"/>
      <c r="FO810" s="12"/>
      <c r="FP810" s="12"/>
      <c r="FQ810" s="12"/>
      <c r="FR810" s="12"/>
      <c r="FS810" s="12"/>
      <c r="FT810" s="12"/>
      <c r="FU810" s="12"/>
      <c r="FV810" s="12"/>
      <c r="FW810" s="12"/>
      <c r="FX810" s="12"/>
      <c r="FY810" s="12"/>
      <c r="FZ810" s="12"/>
      <c r="GA810" s="12"/>
      <c r="GB810" s="12"/>
      <c r="GC810" s="12"/>
      <c r="GD810" s="12"/>
    </row>
    <row r="811" spans="1:186" x14ac:dyDescent="0.3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2"/>
      <c r="DY811" s="12"/>
      <c r="DZ811" s="12"/>
      <c r="EA811" s="12"/>
      <c r="EB811" s="12"/>
      <c r="EC811" s="12"/>
      <c r="ED811" s="12"/>
      <c r="EE811" s="12"/>
      <c r="EF811" s="12"/>
      <c r="EG811" s="12"/>
      <c r="EH811" s="12"/>
      <c r="EI811" s="12"/>
      <c r="EJ811" s="12"/>
      <c r="EK811" s="12"/>
      <c r="EL811" s="12"/>
      <c r="EM811" s="12"/>
      <c r="EN811" s="12"/>
      <c r="EO811" s="12"/>
      <c r="EP811" s="12"/>
      <c r="EQ811" s="12"/>
      <c r="ER811" s="12"/>
      <c r="ES811" s="12"/>
      <c r="ET811" s="12"/>
      <c r="EU811" s="12"/>
      <c r="EV811" s="12"/>
      <c r="EW811" s="12"/>
      <c r="EX811" s="12"/>
      <c r="EY811" s="12"/>
      <c r="EZ811" s="12"/>
      <c r="FA811" s="12"/>
      <c r="FB811" s="12"/>
      <c r="FC811" s="12"/>
      <c r="FD811" s="12"/>
      <c r="FE811" s="12"/>
      <c r="FF811" s="12"/>
      <c r="FG811" s="12"/>
      <c r="FH811" s="12"/>
      <c r="FI811" s="12"/>
      <c r="FJ811" s="12"/>
      <c r="FK811" s="12"/>
      <c r="FL811" s="12"/>
      <c r="FM811" s="12"/>
      <c r="FN811" s="12"/>
      <c r="FO811" s="12"/>
      <c r="FP811" s="12"/>
      <c r="FQ811" s="12"/>
      <c r="FR811" s="12"/>
      <c r="FS811" s="12"/>
      <c r="FT811" s="12"/>
      <c r="FU811" s="12"/>
      <c r="FV811" s="12"/>
      <c r="FW811" s="12"/>
      <c r="FX811" s="12"/>
      <c r="FY811" s="12"/>
      <c r="FZ811" s="12"/>
      <c r="GA811" s="12"/>
      <c r="GB811" s="12"/>
      <c r="GC811" s="12"/>
      <c r="GD811" s="12"/>
    </row>
    <row r="812" spans="1:186" x14ac:dyDescent="0.3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12"/>
      <c r="CZ812" s="12"/>
      <c r="DA812" s="12"/>
      <c r="DB812" s="12"/>
      <c r="DC812" s="12"/>
      <c r="DD812" s="12"/>
      <c r="DE812" s="12"/>
      <c r="DF812" s="12"/>
      <c r="DG812" s="12"/>
      <c r="DH812" s="12"/>
      <c r="DI812" s="12"/>
      <c r="DJ812" s="12"/>
      <c r="DK812" s="12"/>
      <c r="DL812" s="12"/>
      <c r="DM812" s="12"/>
      <c r="DN812" s="12"/>
      <c r="DO812" s="12"/>
      <c r="DP812" s="12"/>
      <c r="DQ812" s="12"/>
      <c r="DR812" s="12"/>
      <c r="DS812" s="12"/>
      <c r="DT812" s="12"/>
      <c r="DU812" s="12"/>
      <c r="DV812" s="12"/>
      <c r="DW812" s="12"/>
      <c r="DX812" s="12"/>
      <c r="DY812" s="12"/>
      <c r="DZ812" s="12"/>
      <c r="EA812" s="12"/>
      <c r="EB812" s="12"/>
      <c r="EC812" s="12"/>
      <c r="ED812" s="12"/>
      <c r="EE812" s="12"/>
      <c r="EF812" s="12"/>
      <c r="EG812" s="12"/>
      <c r="EH812" s="12"/>
      <c r="EI812" s="12"/>
      <c r="EJ812" s="12"/>
      <c r="EK812" s="12"/>
      <c r="EL812" s="12"/>
      <c r="EM812" s="12"/>
      <c r="EN812" s="12"/>
      <c r="EO812" s="12"/>
      <c r="EP812" s="12"/>
      <c r="EQ812" s="12"/>
      <c r="ER812" s="12"/>
      <c r="ES812" s="12"/>
      <c r="ET812" s="12"/>
      <c r="EU812" s="12"/>
      <c r="EV812" s="12"/>
      <c r="EW812" s="12"/>
      <c r="EX812" s="12"/>
      <c r="EY812" s="12"/>
      <c r="EZ812" s="12"/>
      <c r="FA812" s="12"/>
      <c r="FB812" s="12"/>
      <c r="FC812" s="12"/>
      <c r="FD812" s="12"/>
      <c r="FE812" s="12"/>
      <c r="FF812" s="12"/>
      <c r="FG812" s="12"/>
      <c r="FH812" s="12"/>
      <c r="FI812" s="12"/>
      <c r="FJ812" s="12"/>
      <c r="FK812" s="12"/>
      <c r="FL812" s="12"/>
      <c r="FM812" s="12"/>
      <c r="FN812" s="12"/>
      <c r="FO812" s="12"/>
      <c r="FP812" s="12"/>
      <c r="FQ812" s="12"/>
      <c r="FR812" s="12"/>
      <c r="FS812" s="12"/>
      <c r="FT812" s="12"/>
      <c r="FU812" s="12"/>
      <c r="FV812" s="12"/>
      <c r="FW812" s="12"/>
      <c r="FX812" s="12"/>
      <c r="FY812" s="12"/>
      <c r="FZ812" s="12"/>
      <c r="GA812" s="12"/>
      <c r="GB812" s="12"/>
      <c r="GC812" s="12"/>
      <c r="GD812" s="12"/>
    </row>
    <row r="813" spans="1:186" x14ac:dyDescent="0.3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2"/>
      <c r="DY813" s="12"/>
      <c r="DZ813" s="12"/>
      <c r="EA813" s="12"/>
      <c r="EB813" s="12"/>
      <c r="EC813" s="12"/>
      <c r="ED813" s="12"/>
      <c r="EE813" s="12"/>
      <c r="EF813" s="12"/>
      <c r="EG813" s="12"/>
      <c r="EH813" s="12"/>
      <c r="EI813" s="12"/>
      <c r="EJ813" s="12"/>
      <c r="EK813" s="12"/>
      <c r="EL813" s="12"/>
      <c r="EM813" s="12"/>
      <c r="EN813" s="12"/>
      <c r="EO813" s="12"/>
      <c r="EP813" s="12"/>
      <c r="EQ813" s="12"/>
      <c r="ER813" s="12"/>
      <c r="ES813" s="12"/>
      <c r="ET813" s="12"/>
      <c r="EU813" s="12"/>
      <c r="EV813" s="12"/>
      <c r="EW813" s="12"/>
      <c r="EX813" s="12"/>
      <c r="EY813" s="12"/>
      <c r="EZ813" s="12"/>
      <c r="FA813" s="12"/>
      <c r="FB813" s="12"/>
      <c r="FC813" s="12"/>
      <c r="FD813" s="12"/>
      <c r="FE813" s="12"/>
      <c r="FF813" s="12"/>
      <c r="FG813" s="12"/>
      <c r="FH813" s="12"/>
      <c r="FI813" s="12"/>
      <c r="FJ813" s="12"/>
      <c r="FK813" s="12"/>
      <c r="FL813" s="12"/>
      <c r="FM813" s="12"/>
      <c r="FN813" s="12"/>
      <c r="FO813" s="12"/>
      <c r="FP813" s="12"/>
      <c r="FQ813" s="12"/>
      <c r="FR813" s="12"/>
      <c r="FS813" s="12"/>
      <c r="FT813" s="12"/>
      <c r="FU813" s="12"/>
      <c r="FV813" s="12"/>
      <c r="FW813" s="12"/>
      <c r="FX813" s="12"/>
      <c r="FY813" s="12"/>
      <c r="FZ813" s="12"/>
      <c r="GA813" s="12"/>
      <c r="GB813" s="12"/>
      <c r="GC813" s="12"/>
      <c r="GD813" s="12"/>
    </row>
    <row r="814" spans="1:186" x14ac:dyDescent="0.3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12"/>
      <c r="CZ814" s="12"/>
      <c r="DA814" s="12"/>
      <c r="DB814" s="12"/>
      <c r="DC814" s="12"/>
      <c r="DD814" s="12"/>
      <c r="DE814" s="12"/>
      <c r="DF814" s="12"/>
      <c r="DG814" s="12"/>
      <c r="DH814" s="12"/>
      <c r="DI814" s="12"/>
      <c r="DJ814" s="12"/>
      <c r="DK814" s="12"/>
      <c r="DL814" s="12"/>
      <c r="DM814" s="12"/>
      <c r="DN814" s="12"/>
      <c r="DO814" s="12"/>
      <c r="DP814" s="12"/>
      <c r="DQ814" s="12"/>
      <c r="DR814" s="12"/>
      <c r="DS814" s="12"/>
      <c r="DT814" s="12"/>
      <c r="DU814" s="12"/>
      <c r="DV814" s="12"/>
      <c r="DW814" s="12"/>
      <c r="DX814" s="12"/>
      <c r="DY814" s="12"/>
      <c r="DZ814" s="12"/>
      <c r="EA814" s="12"/>
      <c r="EB814" s="12"/>
      <c r="EC814" s="12"/>
      <c r="ED814" s="12"/>
      <c r="EE814" s="12"/>
      <c r="EF814" s="12"/>
      <c r="EG814" s="12"/>
      <c r="EH814" s="12"/>
      <c r="EI814" s="12"/>
      <c r="EJ814" s="12"/>
      <c r="EK814" s="12"/>
      <c r="EL814" s="12"/>
      <c r="EM814" s="12"/>
      <c r="EN814" s="12"/>
      <c r="EO814" s="12"/>
      <c r="EP814" s="12"/>
      <c r="EQ814" s="12"/>
      <c r="ER814" s="12"/>
      <c r="ES814" s="12"/>
      <c r="ET814" s="12"/>
      <c r="EU814" s="12"/>
      <c r="EV814" s="12"/>
      <c r="EW814" s="12"/>
      <c r="EX814" s="12"/>
      <c r="EY814" s="12"/>
      <c r="EZ814" s="12"/>
      <c r="FA814" s="12"/>
      <c r="FB814" s="12"/>
      <c r="FC814" s="12"/>
      <c r="FD814" s="12"/>
      <c r="FE814" s="12"/>
      <c r="FF814" s="12"/>
      <c r="FG814" s="12"/>
      <c r="FH814" s="12"/>
      <c r="FI814" s="12"/>
      <c r="FJ814" s="12"/>
      <c r="FK814" s="12"/>
      <c r="FL814" s="12"/>
      <c r="FM814" s="12"/>
      <c r="FN814" s="12"/>
      <c r="FO814" s="12"/>
      <c r="FP814" s="12"/>
      <c r="FQ814" s="12"/>
      <c r="FR814" s="12"/>
      <c r="FS814" s="12"/>
      <c r="FT814" s="12"/>
      <c r="FU814" s="12"/>
      <c r="FV814" s="12"/>
      <c r="FW814" s="12"/>
      <c r="FX814" s="12"/>
      <c r="FY814" s="12"/>
      <c r="FZ814" s="12"/>
      <c r="GA814" s="12"/>
      <c r="GB814" s="12"/>
      <c r="GC814" s="12"/>
      <c r="GD814" s="12"/>
    </row>
    <row r="815" spans="1:186" x14ac:dyDescent="0.3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12"/>
      <c r="CZ815" s="12"/>
      <c r="DA815" s="12"/>
      <c r="DB815" s="12"/>
      <c r="DC815" s="12"/>
      <c r="DD815" s="12"/>
      <c r="DE815" s="12"/>
      <c r="DF815" s="12"/>
      <c r="DG815" s="12"/>
      <c r="DH815" s="12"/>
      <c r="DI815" s="12"/>
      <c r="DJ815" s="12"/>
      <c r="DK815" s="12"/>
      <c r="DL815" s="12"/>
      <c r="DM815" s="12"/>
      <c r="DN815" s="12"/>
      <c r="DO815" s="12"/>
      <c r="DP815" s="12"/>
      <c r="DQ815" s="12"/>
      <c r="DR815" s="12"/>
      <c r="DS815" s="12"/>
      <c r="DT815" s="12"/>
      <c r="DU815" s="12"/>
      <c r="DV815" s="12"/>
      <c r="DW815" s="12"/>
      <c r="DX815" s="12"/>
      <c r="DY815" s="12"/>
      <c r="DZ815" s="12"/>
      <c r="EA815" s="12"/>
      <c r="EB815" s="12"/>
      <c r="EC815" s="12"/>
      <c r="ED815" s="12"/>
      <c r="EE815" s="12"/>
      <c r="EF815" s="12"/>
      <c r="EG815" s="12"/>
      <c r="EH815" s="12"/>
      <c r="EI815" s="12"/>
      <c r="EJ815" s="12"/>
      <c r="EK815" s="12"/>
      <c r="EL815" s="12"/>
      <c r="EM815" s="12"/>
      <c r="EN815" s="12"/>
      <c r="EO815" s="12"/>
      <c r="EP815" s="12"/>
      <c r="EQ815" s="12"/>
      <c r="ER815" s="12"/>
      <c r="ES815" s="12"/>
      <c r="ET815" s="12"/>
      <c r="EU815" s="12"/>
      <c r="EV815" s="12"/>
      <c r="EW815" s="12"/>
      <c r="EX815" s="12"/>
      <c r="EY815" s="12"/>
      <c r="EZ815" s="12"/>
      <c r="FA815" s="12"/>
      <c r="FB815" s="12"/>
      <c r="FC815" s="12"/>
      <c r="FD815" s="12"/>
      <c r="FE815" s="12"/>
      <c r="FF815" s="12"/>
      <c r="FG815" s="12"/>
      <c r="FH815" s="12"/>
      <c r="FI815" s="12"/>
      <c r="FJ815" s="12"/>
      <c r="FK815" s="12"/>
      <c r="FL815" s="12"/>
      <c r="FM815" s="12"/>
      <c r="FN815" s="12"/>
      <c r="FO815" s="12"/>
      <c r="FP815" s="12"/>
      <c r="FQ815" s="12"/>
      <c r="FR815" s="12"/>
      <c r="FS815" s="12"/>
      <c r="FT815" s="12"/>
      <c r="FU815" s="12"/>
      <c r="FV815" s="12"/>
      <c r="FW815" s="12"/>
      <c r="FX815" s="12"/>
      <c r="FY815" s="12"/>
      <c r="FZ815" s="12"/>
      <c r="GA815" s="12"/>
      <c r="GB815" s="12"/>
      <c r="GC815" s="12"/>
      <c r="GD815" s="12"/>
    </row>
    <row r="816" spans="1:186" x14ac:dyDescent="0.3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2"/>
      <c r="DY816" s="12"/>
      <c r="DZ816" s="12"/>
      <c r="EA816" s="12"/>
      <c r="EB816" s="12"/>
      <c r="EC816" s="12"/>
      <c r="ED816" s="12"/>
      <c r="EE816" s="12"/>
      <c r="EF816" s="12"/>
      <c r="EG816" s="12"/>
      <c r="EH816" s="12"/>
      <c r="EI816" s="12"/>
      <c r="EJ816" s="12"/>
      <c r="EK816" s="12"/>
      <c r="EL816" s="12"/>
      <c r="EM816" s="12"/>
      <c r="EN816" s="12"/>
      <c r="EO816" s="12"/>
      <c r="EP816" s="12"/>
      <c r="EQ816" s="12"/>
      <c r="ER816" s="12"/>
      <c r="ES816" s="12"/>
      <c r="ET816" s="12"/>
      <c r="EU816" s="12"/>
      <c r="EV816" s="12"/>
      <c r="EW816" s="12"/>
      <c r="EX816" s="12"/>
      <c r="EY816" s="12"/>
      <c r="EZ816" s="12"/>
      <c r="FA816" s="12"/>
      <c r="FB816" s="12"/>
      <c r="FC816" s="12"/>
      <c r="FD816" s="12"/>
      <c r="FE816" s="12"/>
      <c r="FF816" s="12"/>
      <c r="FG816" s="12"/>
      <c r="FH816" s="12"/>
      <c r="FI816" s="12"/>
      <c r="FJ816" s="12"/>
      <c r="FK816" s="12"/>
      <c r="FL816" s="12"/>
      <c r="FM816" s="12"/>
      <c r="FN816" s="12"/>
      <c r="FO816" s="12"/>
      <c r="FP816" s="12"/>
      <c r="FQ816" s="12"/>
      <c r="FR816" s="12"/>
      <c r="FS816" s="12"/>
      <c r="FT816" s="12"/>
      <c r="FU816" s="12"/>
      <c r="FV816" s="12"/>
      <c r="FW816" s="12"/>
      <c r="FX816" s="12"/>
      <c r="FY816" s="12"/>
      <c r="FZ816" s="12"/>
      <c r="GA816" s="12"/>
      <c r="GB816" s="12"/>
      <c r="GC816" s="12"/>
      <c r="GD816" s="12"/>
    </row>
    <row r="817" spans="1:186" x14ac:dyDescent="0.3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12"/>
      <c r="CZ817" s="12"/>
      <c r="DA817" s="12"/>
      <c r="DB817" s="12"/>
      <c r="DC817" s="12"/>
      <c r="DD817" s="12"/>
      <c r="DE817" s="12"/>
      <c r="DF817" s="12"/>
      <c r="DG817" s="12"/>
      <c r="DH817" s="12"/>
      <c r="DI817" s="12"/>
      <c r="DJ817" s="12"/>
      <c r="DK817" s="12"/>
      <c r="DL817" s="12"/>
      <c r="DM817" s="12"/>
      <c r="DN817" s="12"/>
      <c r="DO817" s="12"/>
      <c r="DP817" s="12"/>
      <c r="DQ817" s="12"/>
      <c r="DR817" s="12"/>
      <c r="DS817" s="12"/>
      <c r="DT817" s="12"/>
      <c r="DU817" s="12"/>
      <c r="DV817" s="12"/>
      <c r="DW817" s="12"/>
      <c r="DX817" s="12"/>
      <c r="DY817" s="12"/>
      <c r="DZ817" s="12"/>
      <c r="EA817" s="12"/>
      <c r="EB817" s="12"/>
      <c r="EC817" s="12"/>
      <c r="ED817" s="12"/>
      <c r="EE817" s="12"/>
      <c r="EF817" s="12"/>
      <c r="EG817" s="12"/>
      <c r="EH817" s="12"/>
      <c r="EI817" s="12"/>
      <c r="EJ817" s="12"/>
      <c r="EK817" s="12"/>
      <c r="EL817" s="12"/>
      <c r="EM817" s="12"/>
      <c r="EN817" s="12"/>
      <c r="EO817" s="12"/>
      <c r="EP817" s="12"/>
      <c r="EQ817" s="12"/>
      <c r="ER817" s="12"/>
      <c r="ES817" s="12"/>
      <c r="ET817" s="12"/>
      <c r="EU817" s="12"/>
      <c r="EV817" s="12"/>
      <c r="EW817" s="12"/>
      <c r="EX817" s="12"/>
      <c r="EY817" s="12"/>
      <c r="EZ817" s="12"/>
      <c r="FA817" s="12"/>
      <c r="FB817" s="12"/>
      <c r="FC817" s="12"/>
      <c r="FD817" s="12"/>
      <c r="FE817" s="12"/>
      <c r="FF817" s="12"/>
      <c r="FG817" s="12"/>
      <c r="FH817" s="12"/>
      <c r="FI817" s="12"/>
      <c r="FJ817" s="12"/>
      <c r="FK817" s="12"/>
      <c r="FL817" s="12"/>
      <c r="FM817" s="12"/>
      <c r="FN817" s="12"/>
      <c r="FO817" s="12"/>
      <c r="FP817" s="12"/>
      <c r="FQ817" s="12"/>
      <c r="FR817" s="12"/>
      <c r="FS817" s="12"/>
      <c r="FT817" s="12"/>
      <c r="FU817" s="12"/>
      <c r="FV817" s="12"/>
      <c r="FW817" s="12"/>
      <c r="FX817" s="12"/>
      <c r="FY817" s="12"/>
      <c r="FZ817" s="12"/>
      <c r="GA817" s="12"/>
      <c r="GB817" s="12"/>
      <c r="GC817" s="12"/>
      <c r="GD817" s="12"/>
    </row>
    <row r="818" spans="1:186" x14ac:dyDescent="0.3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2"/>
      <c r="DY818" s="12"/>
      <c r="DZ818" s="12"/>
      <c r="EA818" s="12"/>
      <c r="EB818" s="12"/>
      <c r="EC818" s="12"/>
      <c r="ED818" s="12"/>
      <c r="EE818" s="12"/>
      <c r="EF818" s="12"/>
      <c r="EG818" s="12"/>
      <c r="EH818" s="12"/>
      <c r="EI818" s="12"/>
      <c r="EJ818" s="12"/>
      <c r="EK818" s="12"/>
      <c r="EL818" s="12"/>
      <c r="EM818" s="12"/>
      <c r="EN818" s="12"/>
      <c r="EO818" s="12"/>
      <c r="EP818" s="12"/>
      <c r="EQ818" s="12"/>
      <c r="ER818" s="12"/>
      <c r="ES818" s="12"/>
      <c r="ET818" s="12"/>
      <c r="EU818" s="12"/>
      <c r="EV818" s="12"/>
      <c r="EW818" s="12"/>
      <c r="EX818" s="12"/>
      <c r="EY818" s="12"/>
      <c r="EZ818" s="12"/>
      <c r="FA818" s="12"/>
      <c r="FB818" s="12"/>
      <c r="FC818" s="12"/>
      <c r="FD818" s="12"/>
      <c r="FE818" s="12"/>
      <c r="FF818" s="12"/>
      <c r="FG818" s="12"/>
      <c r="FH818" s="12"/>
      <c r="FI818" s="12"/>
      <c r="FJ818" s="12"/>
      <c r="FK818" s="12"/>
      <c r="FL818" s="12"/>
      <c r="FM818" s="12"/>
      <c r="FN818" s="12"/>
      <c r="FO818" s="12"/>
      <c r="FP818" s="12"/>
      <c r="FQ818" s="12"/>
      <c r="FR818" s="12"/>
      <c r="FS818" s="12"/>
      <c r="FT818" s="12"/>
      <c r="FU818" s="12"/>
      <c r="FV818" s="12"/>
      <c r="FW818" s="12"/>
      <c r="FX818" s="12"/>
      <c r="FY818" s="12"/>
      <c r="FZ818" s="12"/>
      <c r="GA818" s="12"/>
      <c r="GB818" s="12"/>
      <c r="GC818" s="12"/>
      <c r="GD818" s="12"/>
    </row>
    <row r="819" spans="1:186" x14ac:dyDescent="0.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12"/>
      <c r="EP819" s="12"/>
      <c r="EQ819" s="12"/>
      <c r="ER819" s="12"/>
      <c r="ES819" s="12"/>
      <c r="ET819" s="12"/>
      <c r="EU819" s="12"/>
      <c r="EV819" s="12"/>
      <c r="EW819" s="12"/>
      <c r="EX819" s="12"/>
      <c r="EY819" s="12"/>
      <c r="EZ819" s="12"/>
      <c r="FA819" s="12"/>
      <c r="FB819" s="12"/>
      <c r="FC819" s="12"/>
      <c r="FD819" s="12"/>
      <c r="FE819" s="12"/>
      <c r="FF819" s="12"/>
      <c r="FG819" s="12"/>
      <c r="FH819" s="12"/>
      <c r="FI819" s="12"/>
      <c r="FJ819" s="12"/>
      <c r="FK819" s="12"/>
      <c r="FL819" s="12"/>
      <c r="FM819" s="12"/>
      <c r="FN819" s="12"/>
      <c r="FO819" s="12"/>
      <c r="FP819" s="12"/>
      <c r="FQ819" s="12"/>
      <c r="FR819" s="12"/>
      <c r="FS819" s="12"/>
      <c r="FT819" s="12"/>
      <c r="FU819" s="12"/>
      <c r="FV819" s="12"/>
      <c r="FW819" s="12"/>
      <c r="FX819" s="12"/>
      <c r="FY819" s="12"/>
      <c r="FZ819" s="12"/>
      <c r="GA819" s="12"/>
      <c r="GB819" s="12"/>
      <c r="GC819" s="12"/>
      <c r="GD819" s="12"/>
    </row>
    <row r="820" spans="1:186" x14ac:dyDescent="0.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12"/>
      <c r="CZ820" s="12"/>
      <c r="DA820" s="12"/>
      <c r="DB820" s="12"/>
      <c r="DC820" s="12"/>
      <c r="DD820" s="12"/>
      <c r="DE820" s="12"/>
      <c r="DF820" s="12"/>
      <c r="DG820" s="12"/>
      <c r="DH820" s="12"/>
      <c r="DI820" s="12"/>
      <c r="DJ820" s="12"/>
      <c r="DK820" s="12"/>
      <c r="DL820" s="12"/>
      <c r="DM820" s="12"/>
      <c r="DN820" s="12"/>
      <c r="DO820" s="12"/>
      <c r="DP820" s="12"/>
      <c r="DQ820" s="12"/>
      <c r="DR820" s="12"/>
      <c r="DS820" s="12"/>
      <c r="DT820" s="12"/>
      <c r="DU820" s="12"/>
      <c r="DV820" s="12"/>
      <c r="DW820" s="12"/>
      <c r="DX820" s="12"/>
      <c r="DY820" s="12"/>
      <c r="DZ820" s="12"/>
      <c r="EA820" s="12"/>
      <c r="EB820" s="12"/>
      <c r="EC820" s="12"/>
      <c r="ED820" s="12"/>
      <c r="EE820" s="12"/>
      <c r="EF820" s="12"/>
      <c r="EG820" s="12"/>
      <c r="EH820" s="12"/>
      <c r="EI820" s="12"/>
      <c r="EJ820" s="12"/>
      <c r="EK820" s="12"/>
      <c r="EL820" s="12"/>
      <c r="EM820" s="12"/>
      <c r="EN820" s="12"/>
      <c r="EO820" s="12"/>
      <c r="EP820" s="12"/>
      <c r="EQ820" s="12"/>
      <c r="ER820" s="12"/>
      <c r="ES820" s="12"/>
      <c r="ET820" s="12"/>
      <c r="EU820" s="12"/>
      <c r="EV820" s="12"/>
      <c r="EW820" s="12"/>
      <c r="EX820" s="12"/>
      <c r="EY820" s="12"/>
      <c r="EZ820" s="12"/>
      <c r="FA820" s="12"/>
      <c r="FB820" s="12"/>
      <c r="FC820" s="12"/>
      <c r="FD820" s="12"/>
      <c r="FE820" s="12"/>
      <c r="FF820" s="12"/>
      <c r="FG820" s="12"/>
      <c r="FH820" s="12"/>
      <c r="FI820" s="12"/>
      <c r="FJ820" s="12"/>
      <c r="FK820" s="12"/>
      <c r="FL820" s="12"/>
      <c r="FM820" s="12"/>
      <c r="FN820" s="12"/>
      <c r="FO820" s="12"/>
      <c r="FP820" s="12"/>
      <c r="FQ820" s="12"/>
      <c r="FR820" s="12"/>
      <c r="FS820" s="12"/>
      <c r="FT820" s="12"/>
      <c r="FU820" s="12"/>
      <c r="FV820" s="12"/>
      <c r="FW820" s="12"/>
      <c r="FX820" s="12"/>
      <c r="FY820" s="12"/>
      <c r="FZ820" s="12"/>
      <c r="GA820" s="12"/>
      <c r="GB820" s="12"/>
      <c r="GC820" s="12"/>
      <c r="GD820" s="12"/>
    </row>
    <row r="821" spans="1:186" x14ac:dyDescent="0.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2"/>
      <c r="DY821" s="12"/>
      <c r="DZ821" s="12"/>
      <c r="EA821" s="12"/>
      <c r="EB821" s="12"/>
      <c r="EC821" s="12"/>
      <c r="ED821" s="12"/>
      <c r="EE821" s="12"/>
      <c r="EF821" s="12"/>
      <c r="EG821" s="12"/>
      <c r="EH821" s="12"/>
      <c r="EI821" s="12"/>
      <c r="EJ821" s="12"/>
      <c r="EK821" s="12"/>
      <c r="EL821" s="12"/>
      <c r="EM821" s="12"/>
      <c r="EN821" s="12"/>
      <c r="EO821" s="12"/>
      <c r="EP821" s="12"/>
      <c r="EQ821" s="12"/>
      <c r="ER821" s="12"/>
      <c r="ES821" s="12"/>
      <c r="ET821" s="12"/>
      <c r="EU821" s="12"/>
      <c r="EV821" s="12"/>
      <c r="EW821" s="12"/>
      <c r="EX821" s="12"/>
      <c r="EY821" s="12"/>
      <c r="EZ821" s="12"/>
      <c r="FA821" s="12"/>
      <c r="FB821" s="12"/>
      <c r="FC821" s="12"/>
      <c r="FD821" s="12"/>
      <c r="FE821" s="12"/>
      <c r="FF821" s="12"/>
      <c r="FG821" s="12"/>
      <c r="FH821" s="12"/>
      <c r="FI821" s="12"/>
      <c r="FJ821" s="12"/>
      <c r="FK821" s="12"/>
      <c r="FL821" s="12"/>
      <c r="FM821" s="12"/>
      <c r="FN821" s="12"/>
      <c r="FO821" s="12"/>
      <c r="FP821" s="12"/>
      <c r="FQ821" s="12"/>
      <c r="FR821" s="12"/>
      <c r="FS821" s="12"/>
      <c r="FT821" s="12"/>
      <c r="FU821" s="12"/>
      <c r="FV821" s="12"/>
      <c r="FW821" s="12"/>
      <c r="FX821" s="12"/>
      <c r="FY821" s="12"/>
      <c r="FZ821" s="12"/>
      <c r="GA821" s="12"/>
      <c r="GB821" s="12"/>
      <c r="GC821" s="12"/>
      <c r="GD821" s="12"/>
    </row>
    <row r="822" spans="1:186" x14ac:dyDescent="0.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2"/>
      <c r="DY822" s="12"/>
      <c r="DZ822" s="12"/>
      <c r="EA822" s="12"/>
      <c r="EB822" s="12"/>
      <c r="EC822" s="12"/>
      <c r="ED822" s="12"/>
      <c r="EE822" s="12"/>
      <c r="EF822" s="12"/>
      <c r="EG822" s="12"/>
      <c r="EH822" s="12"/>
      <c r="EI822" s="12"/>
      <c r="EJ822" s="12"/>
      <c r="EK822" s="12"/>
      <c r="EL822" s="12"/>
      <c r="EM822" s="12"/>
      <c r="EN822" s="12"/>
      <c r="EO822" s="12"/>
      <c r="EP822" s="12"/>
      <c r="EQ822" s="12"/>
      <c r="ER822" s="12"/>
      <c r="ES822" s="12"/>
      <c r="ET822" s="12"/>
      <c r="EU822" s="12"/>
      <c r="EV822" s="12"/>
      <c r="EW822" s="12"/>
      <c r="EX822" s="12"/>
      <c r="EY822" s="12"/>
      <c r="EZ822" s="12"/>
      <c r="FA822" s="12"/>
      <c r="FB822" s="12"/>
      <c r="FC822" s="12"/>
      <c r="FD822" s="12"/>
      <c r="FE822" s="12"/>
      <c r="FF822" s="12"/>
      <c r="FG822" s="12"/>
      <c r="FH822" s="12"/>
      <c r="FI822" s="12"/>
      <c r="FJ822" s="12"/>
      <c r="FK822" s="12"/>
      <c r="FL822" s="12"/>
      <c r="FM822" s="12"/>
      <c r="FN822" s="12"/>
      <c r="FO822" s="12"/>
      <c r="FP822" s="12"/>
      <c r="FQ822" s="12"/>
      <c r="FR822" s="12"/>
      <c r="FS822" s="12"/>
      <c r="FT822" s="12"/>
      <c r="FU822" s="12"/>
      <c r="FV822" s="12"/>
      <c r="FW822" s="12"/>
      <c r="FX822" s="12"/>
      <c r="FY822" s="12"/>
      <c r="FZ822" s="12"/>
      <c r="GA822" s="12"/>
      <c r="GB822" s="12"/>
      <c r="GC822" s="12"/>
      <c r="GD822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90"/>
  <sheetViews>
    <sheetView workbookViewId="0">
      <selection activeCell="D21" sqref="D21"/>
    </sheetView>
  </sheetViews>
  <sheetFormatPr defaultColWidth="8.86328125" defaultRowHeight="12.75" x14ac:dyDescent="0.35"/>
  <cols>
    <col min="2" max="2" width="14.73046875" customWidth="1"/>
    <col min="3" max="3" width="30.73046875" customWidth="1"/>
    <col min="4" max="5" width="9.73046875" customWidth="1"/>
  </cols>
  <sheetData>
    <row r="1" spans="1:59" ht="13.5" thickTop="1" x14ac:dyDescent="0.4">
      <c r="A1" s="12"/>
      <c r="B1" s="25" t="s">
        <v>96</v>
      </c>
      <c r="C1" s="25"/>
      <c r="D1" s="25" t="s">
        <v>97</v>
      </c>
      <c r="E1" s="25"/>
      <c r="F1" s="65" t="s">
        <v>98</v>
      </c>
      <c r="G1" s="65"/>
      <c r="H1" s="65"/>
      <c r="I1" s="65"/>
      <c r="J1" s="65"/>
      <c r="K1" s="65" t="s">
        <v>99</v>
      </c>
      <c r="L1" s="65"/>
      <c r="M1" s="65"/>
      <c r="N1" s="65"/>
      <c r="O1" s="65"/>
      <c r="P1" s="65" t="s">
        <v>100</v>
      </c>
      <c r="Q1" s="65"/>
      <c r="R1" s="65"/>
      <c r="S1" s="65"/>
      <c r="T1" s="65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</row>
    <row r="2" spans="1:59" ht="13.5" thickBot="1" x14ac:dyDescent="0.45">
      <c r="A2" s="12"/>
      <c r="B2" s="11"/>
      <c r="C2" s="11" t="s">
        <v>88</v>
      </c>
      <c r="D2" s="9" t="s">
        <v>101</v>
      </c>
      <c r="E2" s="11"/>
      <c r="F2" s="11" t="s">
        <v>102</v>
      </c>
      <c r="G2" s="11"/>
      <c r="H2" s="11" t="s">
        <v>103</v>
      </c>
      <c r="I2" s="11"/>
      <c r="J2" s="11"/>
      <c r="K2" s="11" t="s">
        <v>102</v>
      </c>
      <c r="L2" s="11"/>
      <c r="M2" s="11" t="s">
        <v>103</v>
      </c>
      <c r="N2" s="11"/>
      <c r="O2" s="11"/>
      <c r="P2" s="11" t="s">
        <v>104</v>
      </c>
      <c r="Q2" s="11"/>
      <c r="R2" s="11"/>
      <c r="S2" s="11"/>
      <c r="T2" s="11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</row>
    <row r="3" spans="1:59" ht="13.5" thickTop="1" x14ac:dyDescent="0.4">
      <c r="A3" s="12"/>
      <c r="B3" s="27" t="s">
        <v>7</v>
      </c>
      <c r="C3" s="28" t="s">
        <v>105</v>
      </c>
      <c r="D3" s="28">
        <v>1962</v>
      </c>
      <c r="E3" s="28"/>
      <c r="F3" s="29">
        <f>'Banking Crisis'!$B$218</f>
        <v>6.3829787234042552</v>
      </c>
      <c r="G3" s="27"/>
      <c r="H3" s="27">
        <v>1</v>
      </c>
      <c r="I3" s="27"/>
      <c r="J3" s="27"/>
      <c r="K3" s="29">
        <f>'Banking Crisis'!$B$221</f>
        <v>6.3829787234042552</v>
      </c>
      <c r="L3" s="27"/>
      <c r="M3" s="27">
        <v>1</v>
      </c>
      <c r="N3" s="27"/>
      <c r="O3" s="27"/>
      <c r="P3" s="29">
        <f>'External Debt Crisis'!$B$218</f>
        <v>13.333333333333334</v>
      </c>
      <c r="Q3" s="27"/>
      <c r="R3" s="27"/>
      <c r="S3" s="27"/>
      <c r="T3" s="27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</row>
    <row r="4" spans="1:59" ht="13.15" x14ac:dyDescent="0.4">
      <c r="A4" s="12"/>
      <c r="B4" s="27"/>
      <c r="C4" s="28" t="s">
        <v>106</v>
      </c>
      <c r="D4" s="28">
        <v>1975</v>
      </c>
      <c r="E4" s="28"/>
      <c r="F4" s="29">
        <f>'Banking Crisis'!$C$218</f>
        <v>17.647058823529413</v>
      </c>
      <c r="G4" s="27"/>
      <c r="H4" s="27">
        <v>1</v>
      </c>
      <c r="I4" s="27"/>
      <c r="J4" s="27"/>
      <c r="K4" s="29">
        <f>'Banking Crisis'!$C$221</f>
        <v>17.647058823529413</v>
      </c>
      <c r="L4" s="27"/>
      <c r="M4" s="27">
        <v>1</v>
      </c>
      <c r="N4" s="27"/>
      <c r="O4" s="27"/>
      <c r="P4" s="29">
        <f>'External Debt Crisis'!$C$218</f>
        <v>59.375</v>
      </c>
      <c r="Q4" s="27"/>
      <c r="R4" s="27"/>
      <c r="S4" s="27"/>
      <c r="T4" s="27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59" ht="13.15" x14ac:dyDescent="0.4">
      <c r="A5" s="12"/>
      <c r="B5" s="27"/>
      <c r="C5" s="28" t="s">
        <v>16</v>
      </c>
      <c r="D5" s="28">
        <v>1960</v>
      </c>
      <c r="E5" s="28"/>
      <c r="F5" s="29">
        <f>'Banking Crisis'!$D$218</f>
        <v>38.775510204081634</v>
      </c>
      <c r="G5" s="27"/>
      <c r="H5" s="27">
        <v>2</v>
      </c>
      <c r="I5" s="27"/>
      <c r="J5" s="27"/>
      <c r="K5" s="29">
        <f>'Banking Crisis'!$D$221</f>
        <v>38.775510204081634</v>
      </c>
      <c r="L5" s="27"/>
      <c r="M5" s="27">
        <v>2</v>
      </c>
      <c r="N5" s="27"/>
      <c r="O5" s="27"/>
      <c r="P5" s="29">
        <f>'External Debt Crisis'!$D$218</f>
        <v>53.191489361702125</v>
      </c>
      <c r="Q5" s="27"/>
      <c r="R5" s="27"/>
      <c r="S5" s="27"/>
      <c r="T5" s="27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1:59" ht="13.15" x14ac:dyDescent="0.4">
      <c r="A6" s="12"/>
      <c r="B6" s="27"/>
      <c r="C6" s="28" t="s">
        <v>107</v>
      </c>
      <c r="D6" s="28">
        <v>1960</v>
      </c>
      <c r="E6" s="28"/>
      <c r="F6" s="29">
        <f>'Banking Crisis'!$E$218</f>
        <v>8.1632653061224492</v>
      </c>
      <c r="G6" s="27"/>
      <c r="H6" s="27">
        <v>1</v>
      </c>
      <c r="I6" s="27"/>
      <c r="J6" s="27"/>
      <c r="K6" s="29">
        <f>'Banking Crisis'!$E$221</f>
        <v>8.1632653061224492</v>
      </c>
      <c r="L6" s="27"/>
      <c r="M6" s="27">
        <v>1</v>
      </c>
      <c r="N6" s="27"/>
      <c r="O6" s="27"/>
      <c r="P6" s="29">
        <f>'External Debt Crisis'!$E$218</f>
        <v>48.936170212765958</v>
      </c>
      <c r="Q6" s="27"/>
      <c r="R6" s="27"/>
      <c r="S6" s="27"/>
      <c r="T6" s="27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ht="13.15" x14ac:dyDescent="0.4">
      <c r="A7" s="12"/>
      <c r="B7" s="27"/>
      <c r="C7" s="28" t="s">
        <v>18</v>
      </c>
      <c r="D7" s="28">
        <v>1800</v>
      </c>
      <c r="E7" s="28"/>
      <c r="F7" s="29">
        <f>'Banking Crisis'!$F$218</f>
        <v>11.494252873563218</v>
      </c>
      <c r="G7" s="27"/>
      <c r="H7" s="27">
        <v>3</v>
      </c>
      <c r="I7" s="27"/>
      <c r="J7" s="27"/>
      <c r="K7" s="29">
        <f>'Banking Crisis'!$F$221</f>
        <v>14.0625</v>
      </c>
      <c r="L7" s="27"/>
      <c r="M7" s="27">
        <v>2</v>
      </c>
      <c r="N7" s="27"/>
      <c r="O7" s="27"/>
      <c r="P7" s="29">
        <f>'External Debt Crisis'!$F$218</f>
        <v>1.1764705882352942</v>
      </c>
      <c r="Q7" s="27"/>
      <c r="R7" s="27"/>
      <c r="S7" s="27"/>
      <c r="T7" s="27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ht="13.15" x14ac:dyDescent="0.4">
      <c r="A8" s="12"/>
      <c r="B8" s="27"/>
      <c r="C8" s="28" t="s">
        <v>108</v>
      </c>
      <c r="D8" s="28">
        <v>1963</v>
      </c>
      <c r="E8" s="28"/>
      <c r="F8" s="29">
        <f>'Banking Crisis'!$G$218</f>
        <v>19.565217391304348</v>
      </c>
      <c r="G8" s="27"/>
      <c r="H8" s="27">
        <v>2</v>
      </c>
      <c r="I8" s="27"/>
      <c r="J8" s="27"/>
      <c r="K8" s="29">
        <f>'Banking Crisis'!$G$221</f>
        <v>19.565217391304348</v>
      </c>
      <c r="L8" s="27"/>
      <c r="M8" s="27">
        <v>2</v>
      </c>
      <c r="N8" s="27"/>
      <c r="O8" s="27"/>
      <c r="P8" s="29">
        <f>'External Debt Crisis'!$G$218</f>
        <v>22.727272727272727</v>
      </c>
      <c r="Q8" s="27"/>
      <c r="R8" s="27"/>
      <c r="S8" s="27"/>
      <c r="T8" s="27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ht="13.15" x14ac:dyDescent="0.4">
      <c r="A9" s="12"/>
      <c r="B9" s="27"/>
      <c r="C9" s="28" t="s">
        <v>109</v>
      </c>
      <c r="D9" s="28">
        <v>1956</v>
      </c>
      <c r="E9" s="28"/>
      <c r="F9" s="29">
        <f>'Banking Crisis'!$H$218</f>
        <v>2.4390243902439024</v>
      </c>
      <c r="G9" s="27"/>
      <c r="H9" s="27">
        <v>1</v>
      </c>
      <c r="I9" s="27"/>
      <c r="J9" s="27"/>
      <c r="K9" s="29">
        <f>'Banking Crisis'!$H$221</f>
        <v>2.4390243902439024</v>
      </c>
      <c r="L9" s="27"/>
      <c r="M9" s="27">
        <v>1</v>
      </c>
      <c r="N9" s="27"/>
      <c r="O9" s="27"/>
      <c r="P9" s="29">
        <f>'External Debt Crisis'!$H$218</f>
        <v>0</v>
      </c>
      <c r="Q9" s="27"/>
      <c r="R9" s="27"/>
      <c r="S9" s="27"/>
      <c r="T9" s="27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</row>
    <row r="10" spans="1:59" ht="13.15" x14ac:dyDescent="0.4">
      <c r="A10" s="12"/>
      <c r="B10" s="27"/>
      <c r="C10" s="28" t="s">
        <v>110</v>
      </c>
      <c r="D10" s="28">
        <v>1968</v>
      </c>
      <c r="E10" s="28"/>
      <c r="F10" s="29">
        <f>'Banking Crisis'!$I$218</f>
        <v>3.7735849056603774</v>
      </c>
      <c r="G10" s="27"/>
      <c r="H10" s="27">
        <v>1</v>
      </c>
      <c r="I10" s="27"/>
      <c r="J10" s="27"/>
      <c r="K10" s="29">
        <f>'Banking Crisis'!$I$221</f>
        <v>3.7735849056603774</v>
      </c>
      <c r="L10" s="27"/>
      <c r="M10" s="27">
        <v>1</v>
      </c>
      <c r="N10" s="27"/>
      <c r="O10" s="27"/>
      <c r="P10" s="29">
        <f>'External Debt Crisis'!$I$218</f>
        <v>11.764705882352942</v>
      </c>
      <c r="Q10" s="27"/>
      <c r="R10" s="27"/>
      <c r="S10" s="27"/>
      <c r="T10" s="27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</row>
    <row r="11" spans="1:59" ht="13.15" x14ac:dyDescent="0.4">
      <c r="A11" s="12"/>
      <c r="B11" s="27"/>
      <c r="C11" s="28" t="s">
        <v>22</v>
      </c>
      <c r="D11" s="28">
        <v>1960</v>
      </c>
      <c r="E11" s="28"/>
      <c r="F11" s="29">
        <f>'Banking Crisis'!$J$218</f>
        <v>10.204081632653061</v>
      </c>
      <c r="G11" s="27"/>
      <c r="H11" s="27">
        <v>1</v>
      </c>
      <c r="I11" s="27"/>
      <c r="J11" s="27"/>
      <c r="K11" s="29">
        <f>'Banking Crisis'!$J$221</f>
        <v>10.204081632653061</v>
      </c>
      <c r="L11" s="27"/>
      <c r="M11" s="27">
        <v>1</v>
      </c>
      <c r="N11" s="27"/>
      <c r="O11" s="27"/>
      <c r="P11" s="29">
        <f>'External Debt Crisis'!$J$218</f>
        <v>29.787234042553191</v>
      </c>
      <c r="Q11" s="27"/>
      <c r="R11" s="27"/>
      <c r="S11" s="27"/>
      <c r="T11" s="27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</row>
    <row r="12" spans="1:59" ht="13.15" x14ac:dyDescent="0.4">
      <c r="A12" s="12"/>
      <c r="B12" s="27"/>
      <c r="C12" s="28" t="s">
        <v>111</v>
      </c>
      <c r="D12" s="28">
        <v>1910</v>
      </c>
      <c r="E12" s="28"/>
      <c r="F12" s="29">
        <f>'Banking Crisis'!$K$218</f>
        <v>6.0606060606060606</v>
      </c>
      <c r="G12" s="27"/>
      <c r="H12" s="27">
        <v>6</v>
      </c>
      <c r="I12" s="27"/>
      <c r="J12" s="27"/>
      <c r="K12" s="29">
        <f>'Banking Crisis'!$K$221</f>
        <v>9.375</v>
      </c>
      <c r="L12" s="27"/>
      <c r="M12" s="27">
        <v>2</v>
      </c>
      <c r="N12" s="27"/>
      <c r="O12" s="27"/>
      <c r="P12" s="29">
        <f>'External Debt Crisis'!$K$218</f>
        <v>5.1546391752577323</v>
      </c>
      <c r="Q12" s="27"/>
      <c r="R12" s="27"/>
      <c r="S12" s="27"/>
      <c r="T12" s="27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</row>
    <row r="13" spans="1:59" ht="13.15" x14ac:dyDescent="0.4">
      <c r="A13" s="12"/>
      <c r="B13" s="27"/>
      <c r="C13" s="28" t="s">
        <v>24</v>
      </c>
      <c r="D13" s="28">
        <v>1957</v>
      </c>
      <c r="E13" s="28"/>
      <c r="F13" s="29">
        <f>'Banking Crisis'!$L$218</f>
        <v>9.615384615384615</v>
      </c>
      <c r="G13" s="27"/>
      <c r="H13" s="27">
        <v>1</v>
      </c>
      <c r="I13" s="27"/>
      <c r="J13" s="27"/>
      <c r="K13" s="29">
        <f>'Banking Crisis'!$L$221</f>
        <v>9.615384615384615</v>
      </c>
      <c r="L13" s="27"/>
      <c r="M13" s="27">
        <v>1</v>
      </c>
      <c r="N13" s="27"/>
      <c r="O13" s="27"/>
      <c r="P13" s="29">
        <f>'External Debt Crisis'!$L$218</f>
        <v>12</v>
      </c>
      <c r="Q13" s="27"/>
      <c r="R13" s="27"/>
      <c r="S13" s="27"/>
      <c r="T13" s="27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 ht="13.15" x14ac:dyDescent="0.4">
      <c r="A14" s="12"/>
      <c r="B14" s="27"/>
      <c r="C14" s="28" t="s">
        <v>112</v>
      </c>
      <c r="D14" s="28">
        <v>1964</v>
      </c>
      <c r="E14" s="28"/>
      <c r="F14" s="29">
        <f>'Banking Crisis'!$M$218</f>
        <v>2.2222222222222223</v>
      </c>
      <c r="G14" s="27"/>
      <c r="H14" s="27">
        <v>1</v>
      </c>
      <c r="I14" s="27"/>
      <c r="J14" s="27"/>
      <c r="K14" s="29">
        <f>'Banking Crisis'!$M$221</f>
        <v>2.2222222222222223</v>
      </c>
      <c r="L14" s="27"/>
      <c r="M14" s="27">
        <v>1</v>
      </c>
      <c r="N14" s="27"/>
      <c r="O14" s="27"/>
      <c r="P14" s="29">
        <f>'External Debt Crisis'!$M$218</f>
        <v>27.906976744186046</v>
      </c>
      <c r="Q14" s="27"/>
      <c r="R14" s="27"/>
      <c r="S14" s="27"/>
      <c r="T14" s="27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3.5" thickBot="1" x14ac:dyDescent="0.45">
      <c r="A15" s="12"/>
      <c r="B15" s="27"/>
      <c r="C15" s="28" t="s">
        <v>113</v>
      </c>
      <c r="D15" s="28">
        <v>1965</v>
      </c>
      <c r="E15" s="28"/>
      <c r="F15" s="29">
        <f>'Banking Crisis'!$N$218</f>
        <v>27.272727272727273</v>
      </c>
      <c r="G15" s="27"/>
      <c r="H15" s="27">
        <v>1</v>
      </c>
      <c r="I15" s="27"/>
      <c r="J15" s="27"/>
      <c r="K15" s="29">
        <f>'Banking Crisis'!$N$221</f>
        <v>27.272727272727273</v>
      </c>
      <c r="L15" s="27"/>
      <c r="M15" s="27">
        <v>1</v>
      </c>
      <c r="N15" s="27"/>
      <c r="O15" s="27"/>
      <c r="P15" s="29">
        <f>'External Debt Crisis'!$N$218</f>
        <v>40.476190476190474</v>
      </c>
      <c r="Q15" s="27"/>
      <c r="R15" s="27"/>
      <c r="S15" s="27"/>
      <c r="T15" s="27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</row>
    <row r="16" spans="1:59" ht="13.9" thickTop="1" thickBot="1" x14ac:dyDescent="0.45">
      <c r="A16" s="12"/>
      <c r="B16" s="27"/>
      <c r="C16" s="30" t="s">
        <v>114</v>
      </c>
      <c r="D16" s="31"/>
      <c r="E16" s="30"/>
      <c r="F16" s="32">
        <f>AVERAGE(F3:F15)</f>
        <v>12.585839570884833</v>
      </c>
      <c r="G16" s="32" t="s">
        <v>92</v>
      </c>
      <c r="H16" s="32">
        <f t="shared" ref="H16:M16" si="0">AVERAGE(H3:H15)</f>
        <v>1.6923076923076923</v>
      </c>
      <c r="I16" s="32" t="s">
        <v>92</v>
      </c>
      <c r="J16" s="32" t="s">
        <v>92</v>
      </c>
      <c r="K16" s="32">
        <f t="shared" si="0"/>
        <v>13.03835042210258</v>
      </c>
      <c r="L16" s="32" t="s">
        <v>92</v>
      </c>
      <c r="M16" s="32">
        <f t="shared" si="0"/>
        <v>1.3076923076923077</v>
      </c>
      <c r="N16" s="33"/>
      <c r="O16" s="33"/>
      <c r="P16" s="32">
        <f>AVERAGE(P3:P15)</f>
        <v>25.06380634952691</v>
      </c>
      <c r="Q16" s="33"/>
      <c r="R16" s="33"/>
      <c r="S16" s="33"/>
      <c r="T16" s="33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</row>
    <row r="17" spans="1:59" ht="13.5" thickTop="1" x14ac:dyDescent="0.4">
      <c r="A17" s="12"/>
      <c r="B17" s="27" t="s">
        <v>8</v>
      </c>
      <c r="C17" s="27" t="s">
        <v>115</v>
      </c>
      <c r="D17" s="28">
        <v>1800</v>
      </c>
      <c r="E17" s="27"/>
      <c r="F17" s="29">
        <f>'Banking Crisis'!$O$218</f>
        <v>9.0909090909090917</v>
      </c>
      <c r="G17" s="27"/>
      <c r="H17" s="27">
        <v>10</v>
      </c>
      <c r="I17" s="27"/>
      <c r="J17" s="27"/>
      <c r="K17" s="29">
        <f>'Banking Crisis'!$O$221</f>
        <v>12.5</v>
      </c>
      <c r="L17" s="27"/>
      <c r="M17" s="27">
        <v>1</v>
      </c>
      <c r="N17" s="27"/>
      <c r="O17" s="27"/>
      <c r="P17" s="29">
        <f>'External Debt Crisis'!$O$218</f>
        <v>13.043478260869565</v>
      </c>
      <c r="Q17" s="27"/>
      <c r="R17" s="27"/>
      <c r="S17" s="27"/>
      <c r="T17" s="27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</row>
    <row r="18" spans="1:59" ht="13.15" x14ac:dyDescent="0.4">
      <c r="A18" s="12"/>
      <c r="B18" s="27"/>
      <c r="C18" s="28" t="s">
        <v>116</v>
      </c>
      <c r="D18" s="27">
        <v>1800</v>
      </c>
      <c r="E18" s="28"/>
      <c r="F18" s="29">
        <f>'Banking Crisis'!$R$218</f>
        <v>8.133971291866029</v>
      </c>
      <c r="G18" s="27"/>
      <c r="H18" s="27">
        <v>7</v>
      </c>
      <c r="I18" s="27"/>
      <c r="J18" s="27"/>
      <c r="K18" s="29">
        <f>'Banking Crisis'!$R$221</f>
        <v>15.625</v>
      </c>
      <c r="L18" s="27"/>
      <c r="M18" s="27">
        <v>1</v>
      </c>
      <c r="N18" s="27"/>
      <c r="O18" s="27"/>
      <c r="P18" s="29">
        <f>'External Debt Crisis'!$R$218</f>
        <v>5.3140096618357484</v>
      </c>
      <c r="Q18" s="27"/>
      <c r="R18" s="27"/>
      <c r="S18" s="27"/>
      <c r="T18" s="27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 ht="13.15" x14ac:dyDescent="0.4">
      <c r="A19" s="12"/>
      <c r="B19" s="27"/>
      <c r="C19" s="28" t="s">
        <v>117</v>
      </c>
      <c r="D19" s="28">
        <v>1947</v>
      </c>
      <c r="E19" s="28"/>
      <c r="F19" s="29">
        <f>'Banking Crisis'!$P$218</f>
        <v>12.903225806451612</v>
      </c>
      <c r="G19" s="12"/>
      <c r="H19" s="27">
        <v>6</v>
      </c>
      <c r="I19" s="27"/>
      <c r="J19" s="27"/>
      <c r="K19" s="29">
        <f>'Banking Crisis'!$P$221</f>
        <v>12.903225806451612</v>
      </c>
      <c r="L19" s="27"/>
      <c r="M19" s="27">
        <v>1</v>
      </c>
      <c r="N19" s="27"/>
      <c r="O19" s="27"/>
      <c r="P19" s="29">
        <f>'External Debt Crisis'!$P$218</f>
        <v>11.666666666666666</v>
      </c>
      <c r="Q19" s="27"/>
      <c r="R19" s="27"/>
      <c r="S19" s="27"/>
      <c r="T19" s="27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3.15" x14ac:dyDescent="0.4">
      <c r="A20" s="12"/>
      <c r="B20" s="27"/>
      <c r="C20" s="28" t="s">
        <v>118</v>
      </c>
      <c r="D20" s="28">
        <v>1949</v>
      </c>
      <c r="E20" s="28"/>
      <c r="F20" s="29">
        <f>'Banking Crisis'!$Q$218</f>
        <v>13.333333333333334</v>
      </c>
      <c r="G20" s="27"/>
      <c r="H20" s="27">
        <v>3</v>
      </c>
      <c r="I20" s="27"/>
      <c r="J20" s="27"/>
      <c r="K20" s="29">
        <f>'Banking Crisis'!$Q$221</f>
        <v>13.333333333333334</v>
      </c>
      <c r="L20" s="27"/>
      <c r="M20" s="27">
        <v>3</v>
      </c>
      <c r="N20" s="27"/>
      <c r="O20" s="27"/>
      <c r="P20" s="29">
        <f>'External Debt Crisis'!$Q$218</f>
        <v>13.793103448275861</v>
      </c>
      <c r="Q20" s="27"/>
      <c r="R20" s="27"/>
      <c r="S20" s="27"/>
      <c r="T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</row>
    <row r="21" spans="1:59" ht="13.15" x14ac:dyDescent="0.4">
      <c r="A21" s="12"/>
      <c r="B21" s="27"/>
      <c r="C21" s="28" t="s">
        <v>119</v>
      </c>
      <c r="D21" s="28">
        <v>1945</v>
      </c>
      <c r="E21" s="28"/>
      <c r="F21" s="29">
        <f>'Banking Crisis'!$S$218</f>
        <v>17.1875</v>
      </c>
      <c r="G21" s="27"/>
      <c r="H21" s="27">
        <v>3</v>
      </c>
      <c r="I21" s="27"/>
      <c r="J21" s="27"/>
      <c r="K21" s="29">
        <f>'Banking Crisis'!$S$221</f>
        <v>17.1875</v>
      </c>
      <c r="L21" s="27"/>
      <c r="M21" s="27">
        <v>3</v>
      </c>
      <c r="N21" s="27"/>
      <c r="O21" s="27"/>
      <c r="P21" s="29">
        <f>'External Debt Crisis'!$S$218</f>
        <v>0</v>
      </c>
      <c r="Q21" s="27"/>
      <c r="R21" s="27"/>
      <c r="S21" s="27"/>
      <c r="T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</row>
    <row r="22" spans="1:59" ht="13.15" x14ac:dyDescent="0.4">
      <c r="A22" s="12"/>
      <c r="B22" s="27"/>
      <c r="C22" s="28" t="s">
        <v>120</v>
      </c>
      <c r="D22" s="28">
        <v>1957</v>
      </c>
      <c r="E22" s="28"/>
      <c r="F22" s="29">
        <f>'Banking Crisis'!$T$218</f>
        <v>17.307692307692307</v>
      </c>
      <c r="G22" s="27"/>
      <c r="H22" s="27">
        <v>2</v>
      </c>
      <c r="I22" s="27"/>
      <c r="J22" s="27"/>
      <c r="K22" s="29">
        <f>'Banking Crisis'!$T$221</f>
        <v>17.307692307692307</v>
      </c>
      <c r="L22" s="27"/>
      <c r="M22" s="27">
        <v>2</v>
      </c>
      <c r="N22" s="27"/>
      <c r="O22" s="27"/>
      <c r="P22" s="29">
        <f>'External Debt Crisis'!$T$218</f>
        <v>0</v>
      </c>
      <c r="Q22" s="27"/>
      <c r="R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</row>
    <row r="23" spans="1:59" ht="13.15" x14ac:dyDescent="0.4">
      <c r="A23" s="12"/>
      <c r="B23" s="27"/>
      <c r="C23" s="28" t="s">
        <v>121</v>
      </c>
      <c r="D23" s="28">
        <v>1948</v>
      </c>
      <c r="E23" s="28"/>
      <c r="F23" s="29">
        <f>'Banking Crisis'!$U$218</f>
        <v>13.114754098360656</v>
      </c>
      <c r="G23" s="27"/>
      <c r="H23" s="27">
        <v>1</v>
      </c>
      <c r="I23" s="27"/>
      <c r="J23" s="27"/>
      <c r="K23" s="29">
        <f>'Banking Crisis'!$U$221</f>
        <v>13.114754098360656</v>
      </c>
      <c r="L23" s="27"/>
      <c r="M23" s="27">
        <v>1</v>
      </c>
      <c r="N23" s="27"/>
      <c r="O23" s="27"/>
      <c r="P23" s="29">
        <f>'External Debt Crisis'!$U$218</f>
        <v>8.4745762711864412</v>
      </c>
      <c r="Q23" s="27"/>
      <c r="R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</row>
    <row r="24" spans="1:59" ht="13.15" x14ac:dyDescent="0.4">
      <c r="A24" s="12"/>
      <c r="B24" s="27"/>
      <c r="C24" s="28" t="s">
        <v>34</v>
      </c>
      <c r="D24" s="28">
        <v>1946</v>
      </c>
      <c r="E24" s="28"/>
      <c r="F24" s="29">
        <f>'Banking Crisis'!$V$218</f>
        <v>19.047619047619047</v>
      </c>
      <c r="G24" s="27"/>
      <c r="H24" s="27">
        <v>2</v>
      </c>
      <c r="I24" s="27"/>
      <c r="J24" s="27"/>
      <c r="K24" s="29">
        <f>'Banking Crisis'!$V$221</f>
        <v>19.047619047619047</v>
      </c>
      <c r="L24" s="27"/>
      <c r="M24" s="27">
        <v>2</v>
      </c>
      <c r="N24" s="27"/>
      <c r="O24" s="27"/>
      <c r="P24" s="29">
        <f>'External Debt Crisis'!$V$218</f>
        <v>16.393442622950818</v>
      </c>
      <c r="Q24" s="27"/>
      <c r="R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1:59" ht="13.15" x14ac:dyDescent="0.4">
      <c r="A25" s="12"/>
      <c r="B25" s="27"/>
      <c r="C25" s="28" t="s">
        <v>35</v>
      </c>
      <c r="D25" s="28">
        <v>1965</v>
      </c>
      <c r="E25" s="28"/>
      <c r="F25" s="29">
        <f>'Banking Crisis'!$W$218</f>
        <v>2.2727272727272729</v>
      </c>
      <c r="G25" s="27"/>
      <c r="H25" s="27">
        <v>1</v>
      </c>
      <c r="I25" s="27"/>
      <c r="J25" s="27"/>
      <c r="K25" s="29">
        <f>'Banking Crisis'!$W$221</f>
        <v>2.2727272727272729</v>
      </c>
      <c r="L25" s="27"/>
      <c r="M25" s="27">
        <v>1</v>
      </c>
      <c r="N25" s="27"/>
      <c r="O25" s="27"/>
      <c r="P25" s="29">
        <f>'External Debt Crisis'!$W$218</f>
        <v>0</v>
      </c>
      <c r="Q25" s="27"/>
      <c r="R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</row>
    <row r="26" spans="1:59" ht="13.15" x14ac:dyDescent="0.4">
      <c r="A26" s="12"/>
      <c r="B26" s="27"/>
      <c r="C26" s="28" t="s">
        <v>36</v>
      </c>
      <c r="D26" s="28">
        <v>1948</v>
      </c>
      <c r="E26" s="28"/>
      <c r="F26" s="29">
        <f>'Banking Crisis'!$X$218</f>
        <v>8.1967213114754092</v>
      </c>
      <c r="G26" s="27"/>
      <c r="H26" s="27">
        <v>1</v>
      </c>
      <c r="I26" s="27"/>
      <c r="J26" s="27"/>
      <c r="K26" s="29">
        <f>'Banking Crisis'!$X$221</f>
        <v>8.1967213114754092</v>
      </c>
      <c r="L26" s="27"/>
      <c r="M26" s="27">
        <v>1</v>
      </c>
      <c r="N26" s="27"/>
      <c r="O26" s="27"/>
      <c r="P26" s="29">
        <f>'External Debt Crisis'!$X$218</f>
        <v>6.7796610169491522</v>
      </c>
      <c r="Q26" s="27"/>
      <c r="R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</row>
    <row r="27" spans="1:59" ht="13.15" x14ac:dyDescent="0.4">
      <c r="A27" s="12"/>
      <c r="B27" s="27"/>
      <c r="C27" s="28" t="s">
        <v>37</v>
      </c>
      <c r="D27" s="28">
        <v>1949</v>
      </c>
      <c r="E27" s="28"/>
      <c r="F27" s="29">
        <f>'Banking Crisis'!$Y$218</f>
        <v>11.666666666666666</v>
      </c>
      <c r="G27" s="27"/>
      <c r="H27" s="27">
        <v>5</v>
      </c>
      <c r="I27" s="27"/>
      <c r="J27" s="27"/>
      <c r="K27" s="29">
        <f>'Banking Crisis'!$Y$221</f>
        <v>11.666666666666666</v>
      </c>
      <c r="L27" s="27"/>
      <c r="M27" s="27">
        <v>3</v>
      </c>
      <c r="N27" s="27"/>
      <c r="O27" s="27"/>
      <c r="P27" s="29">
        <f>'External Debt Crisis'!$Y$218</f>
        <v>0</v>
      </c>
      <c r="Q27" s="27"/>
      <c r="R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</row>
    <row r="28" spans="1:59" ht="13.5" thickBot="1" x14ac:dyDescent="0.45">
      <c r="A28" s="12"/>
      <c r="B28" s="27"/>
      <c r="C28" s="27" t="s">
        <v>38</v>
      </c>
      <c r="D28" s="28">
        <v>1800</v>
      </c>
      <c r="E28" s="27"/>
      <c r="F28" s="29">
        <f>'Banking Crisis'!$Z$218</f>
        <v>6.2200956937799043</v>
      </c>
      <c r="G28" s="27"/>
      <c r="H28" s="27">
        <v>3</v>
      </c>
      <c r="I28" s="27"/>
      <c r="J28" s="27"/>
      <c r="K28" s="29">
        <f>'Banking Crisis'!$Z$221</f>
        <v>20.3125</v>
      </c>
      <c r="L28" s="27"/>
      <c r="M28" s="27">
        <v>2</v>
      </c>
      <c r="N28" s="27"/>
      <c r="O28" s="27"/>
      <c r="P28" s="29">
        <f>'External Debt Crisis'!$Z$218</f>
        <v>0</v>
      </c>
      <c r="Q28" s="27"/>
      <c r="R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</row>
    <row r="29" spans="1:59" ht="13.9" thickTop="1" thickBot="1" x14ac:dyDescent="0.45">
      <c r="A29" s="12"/>
      <c r="B29" s="27"/>
      <c r="C29" s="30" t="s">
        <v>114</v>
      </c>
      <c r="D29" s="31"/>
      <c r="E29" s="30"/>
      <c r="F29" s="32">
        <f>AVERAGE(F17:F28)</f>
        <v>11.539601326740112</v>
      </c>
      <c r="G29" s="30"/>
      <c r="H29" s="32">
        <f>AVERAGE(H17:H28)</f>
        <v>3.6666666666666665</v>
      </c>
      <c r="I29" s="30"/>
      <c r="J29" s="30"/>
      <c r="K29" s="32">
        <f>AVERAGE(K17:K28)</f>
        <v>13.622311653693858</v>
      </c>
      <c r="L29" s="30"/>
      <c r="M29" s="32">
        <f>AVERAGE(M17:M28)</f>
        <v>1.75</v>
      </c>
      <c r="N29" s="33"/>
      <c r="O29" s="33"/>
      <c r="P29" s="32">
        <f>AVERAGE(P17:P28)</f>
        <v>6.288744829061188</v>
      </c>
      <c r="Q29" s="33"/>
      <c r="R29" s="33"/>
      <c r="S29" s="33"/>
      <c r="T29" s="33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</row>
    <row r="30" spans="1:59" ht="13.5" thickTop="1" x14ac:dyDescent="0.4">
      <c r="A30" s="12"/>
      <c r="B30" s="27" t="s">
        <v>93</v>
      </c>
      <c r="C30" s="28" t="s">
        <v>1</v>
      </c>
      <c r="D30" s="27">
        <v>1800</v>
      </c>
      <c r="E30" s="28"/>
      <c r="F30" s="29">
        <f>'Banking Crisis'!$AA$218</f>
        <v>2.3923444976076556</v>
      </c>
      <c r="G30" s="27"/>
      <c r="H30" s="27">
        <v>3</v>
      </c>
      <c r="I30" s="27"/>
      <c r="J30" s="27"/>
      <c r="K30" s="29">
        <f>'Banking Crisis'!$AA$221</f>
        <v>1.5625</v>
      </c>
      <c r="L30" s="27"/>
      <c r="M30" s="27">
        <v>1</v>
      </c>
      <c r="N30" s="27"/>
      <c r="O30" s="27"/>
      <c r="P30" s="29">
        <f>'External Debt Crisis'!$AA$218</f>
        <v>17.391304347826086</v>
      </c>
      <c r="Q30" s="27"/>
      <c r="R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1:59" ht="13.15" x14ac:dyDescent="0.4">
      <c r="A31" s="12"/>
      <c r="B31" s="27"/>
      <c r="C31" s="27" t="s">
        <v>2</v>
      </c>
      <c r="D31" s="28">
        <v>1830</v>
      </c>
      <c r="E31" s="27"/>
      <c r="F31" s="29">
        <f>'Banking Crisis'!$AB$218</f>
        <v>7.2625698324022343</v>
      </c>
      <c r="G31" s="27"/>
      <c r="H31" s="27">
        <v>10</v>
      </c>
      <c r="I31" s="27"/>
      <c r="J31" s="27"/>
      <c r="K31" s="29">
        <f>'Banking Crisis'!$AB$221</f>
        <v>1.5625</v>
      </c>
      <c r="L31" s="27"/>
      <c r="M31" s="27">
        <v>1</v>
      </c>
      <c r="N31" s="27"/>
      <c r="O31" s="27"/>
      <c r="P31" s="29">
        <f>'External Debt Crisis'!$AB$218</f>
        <v>0</v>
      </c>
      <c r="Q31" s="27"/>
      <c r="R31" s="27"/>
      <c r="S31" s="27"/>
      <c r="T31" s="2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ht="13.15" x14ac:dyDescent="0.4">
      <c r="A32" s="12"/>
      <c r="B32" s="27"/>
      <c r="C32" s="27" t="s">
        <v>3</v>
      </c>
      <c r="D32" s="28">
        <v>1800</v>
      </c>
      <c r="E32" s="27"/>
      <c r="F32" s="29">
        <f>'Banking Crisis'!$AC$218</f>
        <v>7.1770334928229662</v>
      </c>
      <c r="G32" s="27"/>
      <c r="H32" s="27">
        <v>10</v>
      </c>
      <c r="I32" s="27"/>
      <c r="J32" s="27"/>
      <c r="K32" s="29">
        <f>'Banking Crisis'!$AC$221</f>
        <v>9.375</v>
      </c>
      <c r="L32" s="27"/>
      <c r="M32" s="27">
        <v>1</v>
      </c>
      <c r="N32" s="27"/>
      <c r="O32" s="27"/>
      <c r="P32" s="29">
        <f>'External Debt Crisis'!$AC$218</f>
        <v>0</v>
      </c>
      <c r="Q32" s="27"/>
      <c r="R32" s="27"/>
      <c r="S32" s="27"/>
      <c r="T32" s="2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3" spans="1:59" ht="13.15" x14ac:dyDescent="0.4">
      <c r="A33" s="12"/>
      <c r="B33" s="27"/>
      <c r="C33" s="28" t="s">
        <v>4</v>
      </c>
      <c r="D33" s="27">
        <v>1917</v>
      </c>
      <c r="E33" s="28"/>
      <c r="F33" s="29">
        <f>'Banking Crisis'!$AD$218</f>
        <v>8.695652173913043</v>
      </c>
      <c r="G33" s="27"/>
      <c r="H33" s="27">
        <v>5</v>
      </c>
      <c r="I33" s="27"/>
      <c r="J33" s="27"/>
      <c r="K33" s="29">
        <f>'Banking Crisis'!$AD$221</f>
        <v>6.25</v>
      </c>
      <c r="L33" s="27"/>
      <c r="M33" s="27">
        <v>1</v>
      </c>
      <c r="N33" s="27"/>
      <c r="O33" s="27"/>
      <c r="P33" s="29">
        <f>'External Debt Crisis'!$AD$218</f>
        <v>0</v>
      </c>
      <c r="Q33" s="27"/>
      <c r="R33" s="27"/>
      <c r="S33" s="27"/>
      <c r="T33" s="2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</row>
    <row r="34" spans="1:59" ht="13.15" x14ac:dyDescent="0.4">
      <c r="A34" s="12"/>
      <c r="B34" s="27"/>
      <c r="C34" s="28" t="s">
        <v>5</v>
      </c>
      <c r="D34" s="27">
        <v>1800</v>
      </c>
      <c r="E34" s="28"/>
      <c r="F34" s="29">
        <f>'Banking Crisis'!$AE$218</f>
        <v>11.483253588516746</v>
      </c>
      <c r="G34" s="27"/>
      <c r="H34" s="27">
        <v>15</v>
      </c>
      <c r="I34" s="27"/>
      <c r="J34" s="27"/>
      <c r="K34" s="29">
        <f>'Banking Crisis'!$AE$221</f>
        <v>4.6875</v>
      </c>
      <c r="L34" s="27"/>
      <c r="M34" s="27">
        <v>1</v>
      </c>
      <c r="N34" s="27"/>
      <c r="O34" s="27"/>
      <c r="P34" s="29">
        <f>'External Debt Crisis'!$AE$218</f>
        <v>0.48309178743961351</v>
      </c>
      <c r="Q34" s="27"/>
      <c r="R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</row>
    <row r="35" spans="1:59" ht="13.15" x14ac:dyDescent="0.4">
      <c r="A35" s="12"/>
      <c r="B35" s="27"/>
      <c r="C35" s="27" t="s">
        <v>6</v>
      </c>
      <c r="D35" s="28">
        <v>1800</v>
      </c>
      <c r="E35" s="27"/>
      <c r="F35" s="29">
        <f>'Banking Crisis'!$AF$218</f>
        <v>6.2200956937799043</v>
      </c>
      <c r="G35" s="27"/>
      <c r="H35" s="27">
        <v>8</v>
      </c>
      <c r="I35" s="27"/>
      <c r="J35" s="27"/>
      <c r="K35" s="29">
        <f>'Banking Crisis'!$AF$221</f>
        <v>6.25</v>
      </c>
      <c r="L35" s="27"/>
      <c r="M35" s="27">
        <v>2</v>
      </c>
      <c r="N35" s="27"/>
      <c r="O35" s="27"/>
      <c r="P35" s="29">
        <f>'External Debt Crisis'!$AF$218</f>
        <v>13.043478260869565</v>
      </c>
      <c r="Q35" s="27"/>
      <c r="R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</row>
    <row r="36" spans="1:59" ht="13.15" x14ac:dyDescent="0.4">
      <c r="A36" s="12"/>
      <c r="B36" s="27"/>
      <c r="C36" s="27" t="s">
        <v>39</v>
      </c>
      <c r="D36" s="28">
        <v>1829</v>
      </c>
      <c r="E36" s="27"/>
      <c r="F36" s="29">
        <f>'Banking Crisis'!$AG$218</f>
        <v>4.4444444444444446</v>
      </c>
      <c r="G36" s="27"/>
      <c r="H36" s="27">
        <v>2</v>
      </c>
      <c r="I36" s="27"/>
      <c r="J36" s="27"/>
      <c r="K36" s="29">
        <f>'Banking Crisis'!$AG$221</f>
        <v>9.375</v>
      </c>
      <c r="L36" s="27"/>
      <c r="M36" s="27">
        <v>1</v>
      </c>
      <c r="N36" s="27"/>
      <c r="O36" s="27"/>
      <c r="P36" s="29">
        <f>'External Debt Crisis'!$AG$218</f>
        <v>48.876404494382022</v>
      </c>
      <c r="Q36" s="27"/>
      <c r="R36" s="27"/>
      <c r="S36" s="27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</row>
    <row r="37" spans="1:59" ht="12.75" customHeight="1" x14ac:dyDescent="0.4">
      <c r="A37" s="12"/>
      <c r="B37" s="27"/>
      <c r="C37" s="27" t="s">
        <v>122</v>
      </c>
      <c r="D37" s="27">
        <v>1800</v>
      </c>
      <c r="E37" s="27"/>
      <c r="F37" s="29">
        <f>'Banking Crisis'!$AH$218</f>
        <v>8.6124401913875595</v>
      </c>
      <c r="G37" s="27"/>
      <c r="H37" s="27">
        <v>11</v>
      </c>
      <c r="I37" s="27"/>
      <c r="J37" s="27"/>
      <c r="K37" s="29">
        <f>'Banking Crisis'!$AH$221</f>
        <v>10.9375</v>
      </c>
      <c r="L37" s="27"/>
      <c r="M37" s="27">
        <v>1</v>
      </c>
      <c r="N37" s="27"/>
      <c r="O37" s="27"/>
      <c r="P37" s="29">
        <f>'External Debt Crisis'!$AH$218</f>
        <v>3.3816425120772946</v>
      </c>
      <c r="Q37" s="27"/>
      <c r="R37" s="27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</row>
    <row r="38" spans="1:59" ht="13.15" x14ac:dyDescent="0.4">
      <c r="A38" s="12"/>
      <c r="B38" s="27"/>
      <c r="C38" s="28" t="s">
        <v>47</v>
      </c>
      <c r="D38" s="27">
        <v>1918</v>
      </c>
      <c r="E38" s="28"/>
      <c r="F38" s="29">
        <f>'Banking Crisis'!$AO$218</f>
        <v>8.791208791208792</v>
      </c>
      <c r="G38" s="27"/>
      <c r="H38" s="27">
        <v>2</v>
      </c>
      <c r="I38" s="27"/>
      <c r="J38" s="27"/>
      <c r="K38" s="29">
        <f>'Banking Crisis'!$AO$221</f>
        <v>9.375</v>
      </c>
      <c r="L38" s="27"/>
      <c r="M38" s="27">
        <v>2</v>
      </c>
      <c r="N38" s="27"/>
      <c r="O38" s="27"/>
      <c r="P38" s="29">
        <f>'External Debt Crisis'!$AO$218</f>
        <v>37.078651685393261</v>
      </c>
      <c r="Q38" s="27"/>
      <c r="R38" s="27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</row>
    <row r="39" spans="1:59" ht="13.15" x14ac:dyDescent="0.4">
      <c r="A39" s="12"/>
      <c r="B39" s="27"/>
      <c r="C39" s="28" t="s">
        <v>41</v>
      </c>
      <c r="D39" s="27">
        <v>1800</v>
      </c>
      <c r="E39" s="28"/>
      <c r="F39" s="29">
        <f>'Banking Crisis'!$AI$218</f>
        <v>2.8708133971291865</v>
      </c>
      <c r="G39" s="27"/>
      <c r="H39" s="27">
        <v>4</v>
      </c>
      <c r="I39" s="27"/>
      <c r="J39" s="27"/>
      <c r="K39" s="29">
        <f>'Banking Crisis'!$AI$221</f>
        <v>1.5625</v>
      </c>
      <c r="L39" s="27"/>
      <c r="M39" s="27">
        <v>1</v>
      </c>
      <c r="N39" s="27"/>
      <c r="O39" s="27"/>
      <c r="P39" s="29">
        <f>'External Debt Crisis'!$AI$218</f>
        <v>6.2801932367149762</v>
      </c>
      <c r="Q39" s="27"/>
      <c r="R39" s="27"/>
      <c r="S39" s="27"/>
      <c r="T39" s="2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</row>
    <row r="40" spans="1:59" ht="13.15" x14ac:dyDescent="0.4">
      <c r="A40" s="12"/>
      <c r="B40" s="27"/>
      <c r="C40" s="27" t="s">
        <v>42</v>
      </c>
      <c r="D40" s="28">
        <v>1905</v>
      </c>
      <c r="E40" s="27"/>
      <c r="F40" s="29">
        <f>'Banking Crisis'!$AJ$218</f>
        <v>11.538461538461538</v>
      </c>
      <c r="G40" s="27"/>
      <c r="H40" s="27">
        <v>6</v>
      </c>
      <c r="I40" s="27"/>
      <c r="J40" s="27"/>
      <c r="K40" s="29">
        <f>'Banking Crisis'!$AJ$221</f>
        <v>10.9375</v>
      </c>
      <c r="L40" s="27"/>
      <c r="M40" s="27">
        <v>1</v>
      </c>
      <c r="N40" s="27"/>
      <c r="O40" s="27"/>
      <c r="P40" s="29">
        <f>'External Debt Crisis'!$AJ$218</f>
        <v>0</v>
      </c>
      <c r="Q40" s="27"/>
      <c r="R40" s="27"/>
      <c r="S40" s="27"/>
      <c r="T40" s="2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</row>
    <row r="41" spans="1:59" ht="13.15" x14ac:dyDescent="0.4">
      <c r="A41" s="12"/>
      <c r="B41" s="27"/>
      <c r="C41" s="27" t="s">
        <v>48</v>
      </c>
      <c r="D41" s="28">
        <v>1918</v>
      </c>
      <c r="E41" s="27"/>
      <c r="F41" s="29">
        <f>'Banking Crisis'!$AP$218</f>
        <v>5.4945054945054945</v>
      </c>
      <c r="G41" s="27"/>
      <c r="H41" s="27">
        <v>1</v>
      </c>
      <c r="I41" s="27"/>
      <c r="J41" s="27"/>
      <c r="K41" s="29">
        <f>'Banking Crisis'!$AP$221</f>
        <v>4.6875</v>
      </c>
      <c r="L41" s="27"/>
      <c r="M41" s="27">
        <v>1</v>
      </c>
      <c r="N41" s="27"/>
      <c r="O41" s="27"/>
      <c r="P41" s="29">
        <f>'External Debt Crisis'!$AP$218</f>
        <v>32.584269662921351</v>
      </c>
      <c r="Q41" s="27"/>
      <c r="R41" s="27"/>
      <c r="S41" s="27"/>
      <c r="T41" s="27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</row>
    <row r="42" spans="1:59" ht="13.15" x14ac:dyDescent="0.4">
      <c r="A42" s="12"/>
      <c r="B42" s="27"/>
      <c r="C42" s="28" t="s">
        <v>43</v>
      </c>
      <c r="D42" s="27">
        <v>1800</v>
      </c>
      <c r="E42" s="28"/>
      <c r="F42" s="29">
        <f>'Banking Crisis'!$AK218</f>
        <v>3.8277511961722488</v>
      </c>
      <c r="G42" s="27"/>
      <c r="H42" s="27">
        <v>5</v>
      </c>
      <c r="I42" s="27"/>
      <c r="J42" s="27"/>
      <c r="K42" s="29">
        <f>'Banking Crisis'!$AK221</f>
        <v>1.5625</v>
      </c>
      <c r="L42" s="27"/>
      <c r="M42" s="27">
        <v>0</v>
      </c>
      <c r="N42" s="27"/>
      <c r="O42" s="27"/>
      <c r="P42" s="29">
        <f>'External Debt Crisis'!$AK218</f>
        <v>11.111111111111111</v>
      </c>
      <c r="Q42" s="27"/>
      <c r="R42" s="27"/>
      <c r="S42" s="27"/>
      <c r="T42" s="27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</row>
    <row r="43" spans="1:59" ht="13.15" x14ac:dyDescent="0.4">
      <c r="A43" s="12"/>
      <c r="B43" s="27"/>
      <c r="C43" s="27" t="s">
        <v>49</v>
      </c>
      <c r="D43" s="27">
        <v>1878</v>
      </c>
      <c r="E43" s="27"/>
      <c r="F43" s="29">
        <f>'Banking Crisis'!$AQ$218</f>
        <v>7.6335877862595423</v>
      </c>
      <c r="G43" s="27"/>
      <c r="H43" s="27">
        <v>1</v>
      </c>
      <c r="I43" s="27"/>
      <c r="J43" s="27"/>
      <c r="K43" s="29">
        <f>'Banking Crisis'!$AQ$221</f>
        <v>14.0625</v>
      </c>
      <c r="L43" s="27"/>
      <c r="M43" s="27">
        <v>1</v>
      </c>
      <c r="N43" s="27"/>
      <c r="O43" s="27"/>
      <c r="P43" s="29">
        <f>'External Debt Crisis'!$AQ$218</f>
        <v>23.255813953488371</v>
      </c>
      <c r="Q43" s="27"/>
      <c r="R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</row>
    <row r="44" spans="1:59" ht="13.15" x14ac:dyDescent="0.4">
      <c r="A44" s="12"/>
      <c r="B44" s="27"/>
      <c r="C44" s="27" t="s">
        <v>50</v>
      </c>
      <c r="D44" s="28">
        <v>1800</v>
      </c>
      <c r="E44" s="27"/>
      <c r="F44" s="29">
        <f>'Banking Crisis'!$AR$218</f>
        <v>2.8708133971291865</v>
      </c>
      <c r="G44" s="27"/>
      <c r="H44" s="27">
        <v>2</v>
      </c>
      <c r="I44" s="27"/>
      <c r="J44" s="27"/>
      <c r="K44" s="29">
        <f>'Banking Crisis'!$AR$221</f>
        <v>4.6875</v>
      </c>
      <c r="L44" s="27"/>
      <c r="M44" s="27">
        <v>2</v>
      </c>
      <c r="N44" s="27"/>
      <c r="O44" s="27"/>
      <c r="P44" s="29">
        <f>'External Debt Crisis'!$AR$218</f>
        <v>39.130434782608695</v>
      </c>
      <c r="Q44" s="27"/>
      <c r="R44" s="27"/>
      <c r="S44" s="27"/>
      <c r="T44" s="27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</row>
    <row r="45" spans="1:59" ht="13.15" x14ac:dyDescent="0.4">
      <c r="A45" s="12"/>
      <c r="B45" s="27"/>
      <c r="C45" s="28" t="s">
        <v>44</v>
      </c>
      <c r="D45" s="27">
        <v>1800</v>
      </c>
      <c r="E45" s="28"/>
      <c r="F45" s="29">
        <f>'Banking Crisis'!$AL218</f>
        <v>8.133971291866029</v>
      </c>
      <c r="G45" s="27"/>
      <c r="H45" s="27">
        <v>8</v>
      </c>
      <c r="I45" s="27"/>
      <c r="J45" s="27"/>
      <c r="K45" s="29">
        <f>'Banking Crisis'!$AL221</f>
        <v>14.0625</v>
      </c>
      <c r="L45" s="27"/>
      <c r="M45" s="27">
        <v>2</v>
      </c>
      <c r="N45" s="27"/>
      <c r="O45" s="27"/>
      <c r="P45" s="29">
        <f>'External Debt Crisis'!$AL218</f>
        <v>24.154589371980677</v>
      </c>
      <c r="Q45" s="27"/>
      <c r="R45" s="27"/>
      <c r="S45" s="27"/>
      <c r="T45" s="2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ht="13.15" x14ac:dyDescent="0.4">
      <c r="A46" s="12"/>
      <c r="B46" s="27"/>
      <c r="C46" s="27" t="s">
        <v>45</v>
      </c>
      <c r="D46" s="27">
        <v>1800</v>
      </c>
      <c r="E46" s="27"/>
      <c r="F46" s="29">
        <f>'Banking Crisis'!$AM218</f>
        <v>5.2631578947368425</v>
      </c>
      <c r="G46" s="27"/>
      <c r="H46" s="27">
        <v>5</v>
      </c>
      <c r="I46" s="27"/>
      <c r="J46" s="27"/>
      <c r="K46" s="29">
        <f>'Banking Crisis'!$AM221</f>
        <v>7.8125</v>
      </c>
      <c r="L46" s="27"/>
      <c r="M46" s="27">
        <v>1</v>
      </c>
      <c r="N46" s="27"/>
      <c r="O46" s="27"/>
      <c r="P46" s="29">
        <f>'External Debt Crisis'!$AM218</f>
        <v>0.48309178743961351</v>
      </c>
      <c r="Q46" s="27"/>
      <c r="R46" s="27"/>
      <c r="S46" s="27"/>
      <c r="T46" s="2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</row>
    <row r="47" spans="1:59" ht="13.15" x14ac:dyDescent="0.4">
      <c r="A47" s="12"/>
      <c r="B47" s="27"/>
      <c r="C47" s="28" t="s">
        <v>123</v>
      </c>
      <c r="D47" s="28">
        <v>1800</v>
      </c>
      <c r="E47" s="28"/>
      <c r="F47" s="29">
        <f>'Banking Crisis'!$AS218</f>
        <v>2.8708133971291865</v>
      </c>
      <c r="G47" s="27"/>
      <c r="H47" s="27">
        <v>2</v>
      </c>
      <c r="I47" s="27"/>
      <c r="J47" s="27"/>
      <c r="K47" s="29">
        <f>'Banking Crisis'!$AS221</f>
        <v>7.8125</v>
      </c>
      <c r="L47" s="27"/>
      <c r="M47" s="27">
        <v>2</v>
      </c>
      <c r="N47" s="27"/>
      <c r="O47" s="27"/>
      <c r="P47" s="29">
        <f>'External Debt Crisis'!$AS218</f>
        <v>15.458937198067632</v>
      </c>
      <c r="Q47" s="27"/>
      <c r="R47" s="27"/>
      <c r="S47" s="27"/>
      <c r="T47" s="2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</row>
    <row r="48" spans="1:59" ht="13.5" thickBot="1" x14ac:dyDescent="0.45">
      <c r="A48" s="12"/>
      <c r="B48" s="27"/>
      <c r="C48" s="28" t="s">
        <v>46</v>
      </c>
      <c r="D48" s="27">
        <v>1800</v>
      </c>
      <c r="E48" s="28"/>
      <c r="F48" s="29">
        <f>'Banking Crisis'!$AN218</f>
        <v>9.0909090909090917</v>
      </c>
      <c r="G48" s="27"/>
      <c r="H48" s="27">
        <v>12</v>
      </c>
      <c r="I48" s="27"/>
      <c r="J48" s="27"/>
      <c r="K48" s="29">
        <f>'Banking Crisis'!$AN221</f>
        <v>12.5</v>
      </c>
      <c r="L48" s="27"/>
      <c r="M48" s="27">
        <v>4</v>
      </c>
      <c r="N48" s="27"/>
      <c r="O48" s="27"/>
      <c r="P48" s="29">
        <f>'External Debt Crisis'!$AN218</f>
        <v>0</v>
      </c>
      <c r="Q48" s="27"/>
      <c r="R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</row>
    <row r="49" spans="1:59" ht="13.9" thickTop="1" thickBot="1" x14ac:dyDescent="0.45">
      <c r="A49" s="12"/>
      <c r="B49" s="27"/>
      <c r="C49" s="30" t="s">
        <v>114</v>
      </c>
      <c r="D49" s="31"/>
      <c r="E49" s="30"/>
      <c r="F49" s="32">
        <f>AVERAGE(F30:F48)</f>
        <v>6.5617803784411404</v>
      </c>
      <c r="G49" s="33"/>
      <c r="H49" s="32">
        <f>AVERAGE(H30:H48)</f>
        <v>5.8947368421052628</v>
      </c>
      <c r="I49" s="33"/>
      <c r="J49" s="33"/>
      <c r="K49" s="32">
        <f>AVERAGE(K30:K48)</f>
        <v>7.3190789473684212</v>
      </c>
      <c r="L49" s="33"/>
      <c r="M49" s="32">
        <f>AVERAGE(M30:M48)</f>
        <v>1.368421052631579</v>
      </c>
      <c r="N49" s="33"/>
      <c r="O49" s="33"/>
      <c r="P49" s="32">
        <f>AVERAGE(P30:P48)</f>
        <v>14.353316536437909</v>
      </c>
      <c r="Q49" s="33"/>
      <c r="R49" s="33"/>
      <c r="S49" s="33"/>
      <c r="T49" s="33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</row>
    <row r="50" spans="1:59" ht="13.5" thickTop="1" x14ac:dyDescent="0.4">
      <c r="A50" s="12"/>
      <c r="B50" s="27" t="s">
        <v>11</v>
      </c>
      <c r="C50" s="28" t="s">
        <v>52</v>
      </c>
      <c r="D50" s="28">
        <v>1816</v>
      </c>
      <c r="E50" s="28"/>
      <c r="F50" s="29">
        <f>'Banking Crisis'!$AT218</f>
        <v>8.8082901554404138</v>
      </c>
      <c r="G50" s="27"/>
      <c r="H50" s="27">
        <v>9</v>
      </c>
      <c r="I50" s="27"/>
      <c r="J50" s="27"/>
      <c r="K50" s="29">
        <f>'Banking Crisis'!$AT221</f>
        <v>17.1875</v>
      </c>
      <c r="L50" s="27"/>
      <c r="M50" s="27">
        <v>4</v>
      </c>
      <c r="N50" s="27"/>
      <c r="O50" s="27"/>
      <c r="P50" s="29">
        <f>'External Debt Crisis'!$AT218</f>
        <v>32.460732984293195</v>
      </c>
      <c r="Q50" s="27"/>
      <c r="R50" s="27"/>
      <c r="S50" s="2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</row>
    <row r="51" spans="1:59" ht="13.15" x14ac:dyDescent="0.4">
      <c r="A51" s="12"/>
      <c r="B51" s="27"/>
      <c r="C51" s="28" t="s">
        <v>124</v>
      </c>
      <c r="D51" s="28">
        <v>1825</v>
      </c>
      <c r="E51" s="28"/>
      <c r="F51" s="29">
        <f>'Banking Crisis'!$AU$218</f>
        <v>4.3478260869565215</v>
      </c>
      <c r="G51" s="27"/>
      <c r="H51" s="27">
        <v>3</v>
      </c>
      <c r="I51" s="27"/>
      <c r="J51" s="27"/>
      <c r="K51" s="29">
        <f>'Banking Crisis'!$AU$221</f>
        <v>12.5</v>
      </c>
      <c r="L51" s="27"/>
      <c r="M51" s="27">
        <v>3</v>
      </c>
      <c r="N51" s="27"/>
      <c r="O51" s="27"/>
      <c r="P51" s="29">
        <f>'External Debt Crisis'!$AU$218</f>
        <v>21.978021978021978</v>
      </c>
      <c r="Q51" s="27"/>
      <c r="R51" s="27"/>
      <c r="S51" s="27"/>
      <c r="T51" s="27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</row>
    <row r="52" spans="1:59" ht="13.15" x14ac:dyDescent="0.4">
      <c r="A52" s="12"/>
      <c r="B52" s="27"/>
      <c r="C52" s="28" t="s">
        <v>125</v>
      </c>
      <c r="D52" s="28">
        <v>1822</v>
      </c>
      <c r="E52" s="28"/>
      <c r="F52" s="29">
        <f>'Banking Crisis'!$AV$218</f>
        <v>9.0909090909090917</v>
      </c>
      <c r="G52" s="27"/>
      <c r="H52" s="27">
        <v>11</v>
      </c>
      <c r="I52" s="27"/>
      <c r="J52" s="27"/>
      <c r="K52" s="29">
        <f>'Banking Crisis'!$AV$221</f>
        <v>12.5</v>
      </c>
      <c r="L52" s="27"/>
      <c r="M52" s="27">
        <v>3</v>
      </c>
      <c r="N52" s="27"/>
      <c r="O52" s="27"/>
      <c r="P52" s="29">
        <f>'External Debt Crisis'!$AV$218</f>
        <v>23.243243243243242</v>
      </c>
      <c r="Q52" s="27"/>
      <c r="R52" s="27"/>
      <c r="S52" s="27"/>
      <c r="T52" s="27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59" ht="13.15" x14ac:dyDescent="0.4">
      <c r="A53" s="12"/>
      <c r="B53" s="27"/>
      <c r="C53" s="28" t="s">
        <v>55</v>
      </c>
      <c r="D53" s="28">
        <v>1818</v>
      </c>
      <c r="E53" s="28"/>
      <c r="F53" s="29">
        <f>'Banking Crisis'!$AW$218</f>
        <v>5.2356020942408374</v>
      </c>
      <c r="G53" s="27"/>
      <c r="H53" s="27">
        <v>7</v>
      </c>
      <c r="I53" s="27"/>
      <c r="J53" s="27"/>
      <c r="K53" s="29">
        <f>'Banking Crisis'!$AW$221</f>
        <v>6.25</v>
      </c>
      <c r="L53" s="27"/>
      <c r="M53" s="27">
        <v>2</v>
      </c>
      <c r="N53" s="27"/>
      <c r="O53" s="27"/>
      <c r="P53" s="29">
        <f>'External Debt Crisis'!$AW$218</f>
        <v>27.513227513227513</v>
      </c>
      <c r="Q53" s="27"/>
      <c r="R53" s="27"/>
      <c r="S53" s="27"/>
      <c r="T53" s="2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</row>
    <row r="54" spans="1:59" ht="13.15" x14ac:dyDescent="0.4">
      <c r="A54" s="12"/>
      <c r="B54" s="27"/>
      <c r="C54" s="28" t="s">
        <v>56</v>
      </c>
      <c r="D54" s="28">
        <v>1819</v>
      </c>
      <c r="E54" s="28"/>
      <c r="F54" s="29">
        <f>'Banking Crisis'!$AX$218</f>
        <v>3.6842105263157894</v>
      </c>
      <c r="G54" s="27"/>
      <c r="H54" s="27">
        <v>2</v>
      </c>
      <c r="I54" s="27"/>
      <c r="J54" s="27"/>
      <c r="K54" s="29">
        <f>'Banking Crisis'!$AX$221</f>
        <v>10.9375</v>
      </c>
      <c r="L54" s="27"/>
      <c r="M54" s="27">
        <v>2</v>
      </c>
      <c r="N54" s="27"/>
      <c r="O54" s="27"/>
      <c r="P54" s="29">
        <f>'External Debt Crisis'!$AX$218</f>
        <v>36.170212765957444</v>
      </c>
      <c r="Q54" s="27"/>
      <c r="R54" s="27"/>
      <c r="S54" s="27"/>
      <c r="T54" s="27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</row>
    <row r="55" spans="1:59" ht="13.15" x14ac:dyDescent="0.4">
      <c r="A55" s="12"/>
      <c r="B55" s="27"/>
      <c r="C55" s="28" t="s">
        <v>126</v>
      </c>
      <c r="D55" s="28">
        <v>1821</v>
      </c>
      <c r="E55" s="28"/>
      <c r="F55" s="29">
        <f>'Banking Crisis'!$AY$218</f>
        <v>2.6595744680851063</v>
      </c>
      <c r="G55" s="27"/>
      <c r="H55" s="27">
        <v>2</v>
      </c>
      <c r="I55" s="27"/>
      <c r="J55" s="27"/>
      <c r="K55" s="29">
        <f>'Banking Crisis'!$AY$221</f>
        <v>7.8125</v>
      </c>
      <c r="L55" s="27"/>
      <c r="M55" s="27">
        <v>2</v>
      </c>
      <c r="N55" s="27"/>
      <c r="O55" s="27"/>
      <c r="P55" s="29">
        <f>'External Debt Crisis'!$AY$218</f>
        <v>38.172043010752688</v>
      </c>
      <c r="Q55" s="27"/>
      <c r="R55" s="27"/>
      <c r="S55" s="27"/>
      <c r="T55" s="27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1:59" ht="13.15" x14ac:dyDescent="0.4">
      <c r="A56" s="12"/>
      <c r="B56" s="27"/>
      <c r="C56" s="28" t="s">
        <v>127</v>
      </c>
      <c r="D56" s="28">
        <v>1845</v>
      </c>
      <c r="E56" s="28"/>
      <c r="F56" s="29">
        <f>'Banking Crisis'!$AZ$218</f>
        <v>1.8292682926829269</v>
      </c>
      <c r="G56" s="27"/>
      <c r="H56" s="27">
        <v>2</v>
      </c>
      <c r="I56" s="27"/>
      <c r="J56" s="27"/>
      <c r="K56" s="29">
        <f>'Banking Crisis'!$AZ$221</f>
        <v>3.125</v>
      </c>
      <c r="L56" s="27"/>
      <c r="M56" s="27">
        <v>2</v>
      </c>
      <c r="N56" s="27"/>
      <c r="O56" s="27"/>
      <c r="P56" s="29">
        <f>'External Debt Crisis'!$AZ$218</f>
        <v>29.012345679012345</v>
      </c>
      <c r="Q56" s="27"/>
      <c r="R56" s="27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ht="13.15" x14ac:dyDescent="0.4">
      <c r="A57" s="12"/>
      <c r="B57" s="27"/>
      <c r="C57" s="28" t="s">
        <v>128</v>
      </c>
      <c r="D57" s="28">
        <v>1830</v>
      </c>
      <c r="E57" s="28"/>
      <c r="F57" s="29">
        <f>'Banking Crisis'!$BA$218</f>
        <v>5.5865921787709496</v>
      </c>
      <c r="G57" s="27"/>
      <c r="H57" s="27">
        <v>2</v>
      </c>
      <c r="I57" s="27"/>
      <c r="J57" s="27"/>
      <c r="K57" s="29">
        <f>'Banking Crisis'!$BA$221</f>
        <v>15.625</v>
      </c>
      <c r="L57" s="27"/>
      <c r="M57" s="27">
        <v>2</v>
      </c>
      <c r="N57" s="27"/>
      <c r="O57" s="27"/>
      <c r="P57" s="29">
        <f>'External Debt Crisis'!$BA$218</f>
        <v>58.192090395480228</v>
      </c>
      <c r="Q57" s="27"/>
      <c r="R57" s="27"/>
      <c r="S57" s="27"/>
      <c r="T57" s="27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ht="13.15" x14ac:dyDescent="0.4">
      <c r="A58" s="12"/>
      <c r="B58" s="27"/>
      <c r="C58" s="28" t="s">
        <v>60</v>
      </c>
      <c r="D58" s="28">
        <v>1821</v>
      </c>
      <c r="E58" s="28"/>
      <c r="F58" s="29">
        <f>'Banking Crisis'!$BB$218</f>
        <v>1.0638297872340425</v>
      </c>
      <c r="G58" s="27"/>
      <c r="H58" s="27">
        <v>2</v>
      </c>
      <c r="I58" s="27"/>
      <c r="J58" s="27"/>
      <c r="K58" s="29">
        <f>'Banking Crisis'!$BB$221</f>
        <v>3.125</v>
      </c>
      <c r="L58" s="27"/>
      <c r="M58" s="27">
        <v>2</v>
      </c>
      <c r="N58" s="27"/>
      <c r="O58" s="27"/>
      <c r="P58" s="29">
        <f>'External Debt Crisis'!$BB$218</f>
        <v>26.344086021505376</v>
      </c>
      <c r="Q58" s="27"/>
      <c r="R58" s="27"/>
      <c r="S58" s="27"/>
      <c r="T58" s="27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ht="13.15" x14ac:dyDescent="0.4">
      <c r="A59" s="12"/>
      <c r="B59" s="27"/>
      <c r="C59" s="28" t="s">
        <v>61</v>
      </c>
      <c r="D59" s="28">
        <v>1821</v>
      </c>
      <c r="E59" s="28"/>
      <c r="F59" s="29">
        <f>'Banking Crisis'!$BC$218</f>
        <v>1.5957446808510638</v>
      </c>
      <c r="G59" s="27"/>
      <c r="H59" s="27">
        <v>3</v>
      </c>
      <c r="I59" s="27"/>
      <c r="J59" s="27"/>
      <c r="K59" s="29">
        <f>'Banking Crisis'!$BC$221</f>
        <v>4.6875</v>
      </c>
      <c r="L59" s="27"/>
      <c r="M59" s="27">
        <v>3</v>
      </c>
      <c r="N59" s="27"/>
      <c r="O59" s="27"/>
      <c r="P59" s="29">
        <f>'External Debt Crisis'!$BC$218</f>
        <v>34.408602150537632</v>
      </c>
      <c r="Q59" s="27"/>
      <c r="R59" s="27"/>
      <c r="S59" s="27"/>
      <c r="T59" s="27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ht="13.15" x14ac:dyDescent="0.4">
      <c r="A60" s="12"/>
      <c r="B60" s="27"/>
      <c r="C60" s="28" t="s">
        <v>129</v>
      </c>
      <c r="D60" s="28">
        <v>1821</v>
      </c>
      <c r="E60" s="28"/>
      <c r="F60" s="29">
        <f>'Banking Crisis'!$BD$218</f>
        <v>1.0638297872340425</v>
      </c>
      <c r="G60" s="27"/>
      <c r="H60" s="27">
        <v>1</v>
      </c>
      <c r="I60" s="27"/>
      <c r="J60" s="27"/>
      <c r="K60" s="29">
        <f>'Banking Crisis'!$BD$221</f>
        <v>3.125</v>
      </c>
      <c r="L60" s="27"/>
      <c r="M60" s="27">
        <v>1</v>
      </c>
      <c r="N60" s="27"/>
      <c r="O60" s="27"/>
      <c r="P60" s="29">
        <f>'External Debt Crisis'!$BD$218</f>
        <v>63.978494623655912</v>
      </c>
      <c r="Q60" s="27"/>
      <c r="R60" s="27"/>
      <c r="S60" s="27"/>
      <c r="T60" s="27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</row>
    <row r="61" spans="1:59" ht="13.15" x14ac:dyDescent="0.4">
      <c r="A61" s="12"/>
      <c r="B61" s="27"/>
      <c r="C61" s="28" t="s">
        <v>130</v>
      </c>
      <c r="D61" s="28">
        <v>1821</v>
      </c>
      <c r="E61" s="28"/>
      <c r="F61" s="29">
        <f>'Banking Crisis'!$BE$218</f>
        <v>9.5744680851063837</v>
      </c>
      <c r="G61" s="27"/>
      <c r="H61" s="27">
        <v>7</v>
      </c>
      <c r="I61" s="27"/>
      <c r="J61" s="27"/>
      <c r="K61" s="29">
        <f>'Banking Crisis'!$BE$221</f>
        <v>12.5</v>
      </c>
      <c r="L61" s="27"/>
      <c r="M61" s="27">
        <v>2</v>
      </c>
      <c r="N61" s="27"/>
      <c r="O61" s="27"/>
      <c r="P61" s="29">
        <f>'External Debt Crisis'!$BE$218</f>
        <v>45.161290322580648</v>
      </c>
      <c r="Q61" s="27"/>
      <c r="R61" s="27"/>
      <c r="S61" s="27"/>
      <c r="T61" s="27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</row>
    <row r="62" spans="1:59" ht="13.15" x14ac:dyDescent="0.4">
      <c r="A62" s="12"/>
      <c r="B62" s="27"/>
      <c r="C62" s="28" t="s">
        <v>64</v>
      </c>
      <c r="D62" s="28">
        <v>1821</v>
      </c>
      <c r="E62" s="28"/>
      <c r="F62" s="29">
        <f>'Banking Crisis'!$BF$218</f>
        <v>5.3191489361702127</v>
      </c>
      <c r="G62" s="27"/>
      <c r="H62" s="27">
        <v>1</v>
      </c>
      <c r="I62" s="27"/>
      <c r="J62" s="27"/>
      <c r="K62" s="29">
        <f>'Banking Crisis'!$BF$221</f>
        <v>15.625</v>
      </c>
      <c r="L62" s="27"/>
      <c r="M62" s="27">
        <v>1</v>
      </c>
      <c r="N62" s="27"/>
      <c r="O62" s="27"/>
      <c r="P62" s="29">
        <f>'External Debt Crisis'!$BF$218</f>
        <v>46.774193548387096</v>
      </c>
      <c r="Q62" s="27"/>
      <c r="R62" s="27"/>
      <c r="S62" s="27"/>
      <c r="T62" s="27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</row>
    <row r="63" spans="1:59" ht="13.15" x14ac:dyDescent="0.4">
      <c r="A63" s="12"/>
      <c r="B63" s="27"/>
      <c r="C63" s="28" t="s">
        <v>65</v>
      </c>
      <c r="D63" s="28">
        <v>1903</v>
      </c>
      <c r="E63" s="28"/>
      <c r="F63" s="29">
        <f>'Banking Crisis'!$BG$218</f>
        <v>1.8867924528301887</v>
      </c>
      <c r="G63" s="27"/>
      <c r="H63" s="27">
        <v>1</v>
      </c>
      <c r="I63" s="27"/>
      <c r="J63" s="27"/>
      <c r="K63" s="29">
        <f>'Banking Crisis'!$BG$221</f>
        <v>3.125</v>
      </c>
      <c r="L63" s="27"/>
      <c r="M63" s="27">
        <v>1</v>
      </c>
      <c r="N63" s="27"/>
      <c r="O63" s="27"/>
      <c r="P63" s="29">
        <f>'External Debt Crisis'!$BG$218</f>
        <v>27.884615384615383</v>
      </c>
      <c r="Q63" s="27"/>
      <c r="R63" s="27"/>
      <c r="S63" s="27"/>
      <c r="T63" s="27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</row>
    <row r="64" spans="1:59" ht="13.15" x14ac:dyDescent="0.4">
      <c r="A64" s="12"/>
      <c r="B64" s="27"/>
      <c r="C64" s="28" t="s">
        <v>66</v>
      </c>
      <c r="D64" s="28">
        <v>1811</v>
      </c>
      <c r="E64" s="28"/>
      <c r="F64" s="29">
        <f>'Banking Crisis'!$BH$218</f>
        <v>3.0303030303030303</v>
      </c>
      <c r="G64" s="27"/>
      <c r="H64" s="27">
        <v>2</v>
      </c>
      <c r="I64" s="27"/>
      <c r="J64" s="27"/>
      <c r="K64" s="29">
        <f>'Banking Crisis'!$BH$221</f>
        <v>7.8125</v>
      </c>
      <c r="L64" s="27"/>
      <c r="M64" s="27">
        <v>1</v>
      </c>
      <c r="N64" s="27"/>
      <c r="O64" s="27"/>
      <c r="P64" s="29">
        <f>'External Debt Crisis'!$BH$218</f>
        <v>22.959183673469386</v>
      </c>
      <c r="Q64" s="27"/>
      <c r="R64" s="27"/>
      <c r="S64" s="27"/>
      <c r="T64" s="27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</row>
    <row r="65" spans="1:59" ht="13.15" x14ac:dyDescent="0.4">
      <c r="A65" s="12"/>
      <c r="B65" s="27"/>
      <c r="C65" s="28" t="s">
        <v>67</v>
      </c>
      <c r="D65" s="28">
        <v>1821</v>
      </c>
      <c r="E65" s="28"/>
      <c r="F65" s="29">
        <f>'Banking Crisis'!$BI$218</f>
        <v>4.2553191489361701</v>
      </c>
      <c r="G65" s="27"/>
      <c r="H65" s="27">
        <v>3</v>
      </c>
      <c r="I65" s="27"/>
      <c r="J65" s="27"/>
      <c r="K65" s="29">
        <f>'Banking Crisis'!$BI$221</f>
        <v>10.9375</v>
      </c>
      <c r="L65" s="27"/>
      <c r="M65" s="27">
        <v>1</v>
      </c>
      <c r="N65" s="27"/>
      <c r="O65" s="27"/>
      <c r="P65" s="29">
        <f>'External Debt Crisis'!$BI$218</f>
        <v>40.86021505376344</v>
      </c>
      <c r="Q65" s="27"/>
      <c r="R65" s="27"/>
      <c r="S65" s="27"/>
      <c r="T65" s="27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</row>
    <row r="66" spans="1:59" ht="13.15" x14ac:dyDescent="0.4">
      <c r="A66" s="12"/>
      <c r="B66" s="27"/>
      <c r="C66" s="28" t="s">
        <v>68</v>
      </c>
      <c r="D66" s="28">
        <v>1811</v>
      </c>
      <c r="E66" s="28"/>
      <c r="F66" s="29">
        <f>'Banking Crisis'!$BJ$218</f>
        <v>3.5353535353535355</v>
      </c>
      <c r="G66" s="27"/>
      <c r="H66" s="27">
        <v>5</v>
      </c>
      <c r="I66" s="27"/>
      <c r="J66" s="27"/>
      <c r="K66" s="29">
        <f>'Banking Crisis'!$BJ$221</f>
        <v>7.8125</v>
      </c>
      <c r="L66" s="27"/>
      <c r="M66" s="27">
        <v>2</v>
      </c>
      <c r="N66" s="27"/>
      <c r="O66" s="27"/>
      <c r="P66" s="29">
        <f>'External Debt Crisis'!$BJ$218</f>
        <v>12.755102040816327</v>
      </c>
      <c r="Q66" s="27"/>
      <c r="R66" s="27"/>
      <c r="S66" s="27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</row>
    <row r="67" spans="1:59" ht="13.5" thickBot="1" x14ac:dyDescent="0.45">
      <c r="A67" s="12"/>
      <c r="B67" s="27"/>
      <c r="C67" s="28" t="s">
        <v>69</v>
      </c>
      <c r="D67" s="28">
        <v>1830</v>
      </c>
      <c r="E67" s="28"/>
      <c r="F67" s="29">
        <f>'Banking Crisis'!$BK$218</f>
        <v>6.1452513966480451</v>
      </c>
      <c r="G67" s="27"/>
      <c r="H67" s="27">
        <v>2</v>
      </c>
      <c r="I67" s="27"/>
      <c r="J67" s="27"/>
      <c r="K67" s="29">
        <f>'Banking Crisis'!$BK$221</f>
        <v>17.1875</v>
      </c>
      <c r="L67" s="27"/>
      <c r="M67" s="27">
        <v>2</v>
      </c>
      <c r="N67" s="27"/>
      <c r="O67" s="27"/>
      <c r="P67" s="29">
        <f>'External Debt Crisis'!$BK$218</f>
        <v>36.158192090395481</v>
      </c>
      <c r="Q67" s="27"/>
      <c r="R67" s="27"/>
      <c r="S67" s="27"/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</row>
    <row r="68" spans="1:59" ht="13.5" thickTop="1" x14ac:dyDescent="0.4">
      <c r="A68" s="12"/>
      <c r="B68" s="27"/>
      <c r="C68" s="34" t="s">
        <v>114</v>
      </c>
      <c r="D68" s="35"/>
      <c r="E68" s="34"/>
      <c r="F68" s="36">
        <f>AVERAGE(F50:F67)</f>
        <v>4.3729063185593526</v>
      </c>
      <c r="G68" s="34"/>
      <c r="H68" s="36">
        <f>AVERAGE(H50:H67)</f>
        <v>3.6111111111111112</v>
      </c>
      <c r="I68" s="34"/>
      <c r="J68" s="34"/>
      <c r="K68" s="36">
        <f>AVERAGE(K50:K67)</f>
        <v>9.5486111111111107</v>
      </c>
      <c r="L68" s="34"/>
      <c r="M68" s="36">
        <f>AVERAGE(M50:M67)</f>
        <v>2</v>
      </c>
      <c r="N68" s="25"/>
      <c r="O68" s="25"/>
      <c r="P68" s="36">
        <f>AVERAGE(P50:P67)</f>
        <v>34.668105137761962</v>
      </c>
      <c r="Q68" s="25"/>
      <c r="R68" s="25"/>
      <c r="S68" s="25"/>
      <c r="T68" s="25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</row>
    <row r="69" spans="1:59" ht="13.5" thickBot="1" x14ac:dyDescent="0.45">
      <c r="A69" s="12"/>
      <c r="B69" s="27"/>
      <c r="C69" s="37" t="s">
        <v>131</v>
      </c>
      <c r="D69" s="38"/>
      <c r="E69" s="37"/>
      <c r="F69" s="39">
        <f>AVERAGE(F50,F52,F61)</f>
        <v>9.1578891104852946</v>
      </c>
      <c r="G69" s="37"/>
      <c r="H69" s="39">
        <f>AVERAGE(H50,H52,H61)</f>
        <v>9</v>
      </c>
      <c r="I69" s="37"/>
      <c r="J69" s="37"/>
      <c r="K69" s="39">
        <f>AVERAGE(K50,K52,K61)</f>
        <v>14.0625</v>
      </c>
      <c r="L69" s="37"/>
      <c r="M69" s="39">
        <f>AVERAGE(M50,M52,M61)</f>
        <v>3</v>
      </c>
      <c r="N69" s="11"/>
      <c r="O69" s="11"/>
      <c r="P69" s="39">
        <f>AVERAGE(P50,P52,P61)</f>
        <v>33.621755516705697</v>
      </c>
      <c r="Q69" s="11"/>
      <c r="R69" s="11"/>
      <c r="S69" s="11"/>
      <c r="T69" s="11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</row>
    <row r="70" spans="1:59" ht="13.5" thickTop="1" x14ac:dyDescent="0.4">
      <c r="A70" s="12"/>
      <c r="B70" s="27" t="s">
        <v>12</v>
      </c>
      <c r="C70" s="28" t="s">
        <v>70</v>
      </c>
      <c r="D70" s="28">
        <v>1867</v>
      </c>
      <c r="E70" s="28"/>
      <c r="F70" s="29">
        <f>'Banking Crisis'!$BL218</f>
        <v>9.1549295774647881</v>
      </c>
      <c r="G70" s="27"/>
      <c r="H70" s="27">
        <v>8</v>
      </c>
      <c r="I70" s="27"/>
      <c r="J70" s="27"/>
      <c r="K70" s="29">
        <f>'Banking Crisis'!$BL238</f>
        <v>0</v>
      </c>
      <c r="L70" s="27"/>
      <c r="M70" s="27">
        <v>1</v>
      </c>
      <c r="N70" s="27"/>
      <c r="O70" s="27"/>
      <c r="P70" s="29">
        <f>'External Debt Crisis'!$BL238</f>
        <v>0</v>
      </c>
      <c r="Q70" s="27"/>
      <c r="R70" s="27"/>
      <c r="S70" s="27"/>
      <c r="T70" s="27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:59" ht="13.5" thickBot="1" x14ac:dyDescent="0.45">
      <c r="A71" s="12"/>
      <c r="B71" s="27"/>
      <c r="C71" s="28" t="s">
        <v>71</v>
      </c>
      <c r="D71" s="28">
        <v>1800</v>
      </c>
      <c r="E71" s="28"/>
      <c r="F71" s="29">
        <f>'Banking Crisis'!$BM$218</f>
        <v>12.918660287081339</v>
      </c>
      <c r="G71" s="27"/>
      <c r="H71" s="27">
        <v>13</v>
      </c>
      <c r="I71" s="27"/>
      <c r="J71" s="27"/>
      <c r="K71" s="29">
        <f>'Banking Crisis'!$BM$221</f>
        <v>15.625</v>
      </c>
      <c r="L71" s="27"/>
      <c r="M71" s="27">
        <v>2</v>
      </c>
      <c r="N71" s="27"/>
      <c r="O71" s="27"/>
      <c r="P71" s="29">
        <f>'External Debt Crisis'!$BM$218</f>
        <v>0</v>
      </c>
      <c r="Q71" s="27"/>
      <c r="R71" s="27"/>
      <c r="S71" s="27"/>
      <c r="T71" s="27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</row>
    <row r="72" spans="1:59" ht="13.9" thickTop="1" thickBot="1" x14ac:dyDescent="0.45">
      <c r="A72" s="12"/>
      <c r="B72" s="27"/>
      <c r="C72" s="30" t="s">
        <v>114</v>
      </c>
      <c r="D72" s="31"/>
      <c r="E72" s="30"/>
      <c r="F72" s="32">
        <f>AVERAGE(F70:F71)</f>
        <v>11.036794932273065</v>
      </c>
      <c r="G72" s="30"/>
      <c r="H72" s="32">
        <f>AVERAGE(H70:H71)</f>
        <v>10.5</v>
      </c>
      <c r="I72" s="30"/>
      <c r="J72" s="30"/>
      <c r="K72" s="32">
        <f>AVERAGE(K70:K71)</f>
        <v>7.8125</v>
      </c>
      <c r="L72" s="30"/>
      <c r="M72" s="32">
        <f>AVERAGE(M70:M71)</f>
        <v>1.5</v>
      </c>
      <c r="N72" s="33"/>
      <c r="O72" s="33"/>
      <c r="P72" s="32">
        <f>AVERAGE(P70:P71)</f>
        <v>0</v>
      </c>
      <c r="Q72" s="33"/>
      <c r="R72" s="33"/>
      <c r="S72" s="33"/>
      <c r="T72" s="33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</row>
    <row r="73" spans="1:59" ht="13.5" thickTop="1" x14ac:dyDescent="0.4">
      <c r="A73" s="12"/>
      <c r="B73" s="27" t="s">
        <v>13</v>
      </c>
      <c r="C73" s="28" t="s">
        <v>72</v>
      </c>
      <c r="D73" s="28">
        <v>1901</v>
      </c>
      <c r="E73" s="28"/>
      <c r="F73" s="29">
        <f>'Banking Crisis'!$BN218</f>
        <v>5.5555555555555554</v>
      </c>
      <c r="G73" s="27"/>
      <c r="H73" s="27">
        <v>3</v>
      </c>
      <c r="I73" s="27"/>
      <c r="J73" s="27"/>
      <c r="K73" s="29">
        <f>'Banking Crisis'!$BN241</f>
        <v>0</v>
      </c>
      <c r="L73" s="27"/>
      <c r="M73" s="27">
        <v>2</v>
      </c>
      <c r="N73" s="27"/>
      <c r="O73" s="27"/>
      <c r="P73" s="29">
        <f>'External Debt Crisis'!$BN241</f>
        <v>0</v>
      </c>
      <c r="Q73" s="27"/>
      <c r="R73" s="27"/>
      <c r="S73" s="27"/>
      <c r="T73" s="27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1:59" ht="13.5" thickBot="1" x14ac:dyDescent="0.45">
      <c r="A74" s="12"/>
      <c r="B74" s="27"/>
      <c r="C74" s="28" t="s">
        <v>73</v>
      </c>
      <c r="D74" s="28">
        <v>1907</v>
      </c>
      <c r="E74" s="28"/>
      <c r="F74" s="29">
        <f>'Banking Crisis'!$BO$218</f>
        <v>3.9215686274509802</v>
      </c>
      <c r="G74" s="27"/>
      <c r="H74" s="27">
        <v>1</v>
      </c>
      <c r="I74" s="27"/>
      <c r="J74" s="27"/>
      <c r="K74" s="29">
        <f>'Banking Crisis'!$BO$221</f>
        <v>6.25</v>
      </c>
      <c r="L74" s="27"/>
      <c r="M74" s="27">
        <v>1</v>
      </c>
      <c r="N74" s="27"/>
      <c r="O74" s="27"/>
      <c r="P74" s="29">
        <f>'External Debt Crisis'!$BO$218</f>
        <v>0</v>
      </c>
      <c r="Q74" s="27"/>
      <c r="R74" s="27"/>
      <c r="S74" s="27"/>
      <c r="T74" s="27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1:59" ht="13.9" thickTop="1" thickBot="1" x14ac:dyDescent="0.45">
      <c r="A75" s="12"/>
      <c r="B75" s="27"/>
      <c r="C75" s="30" t="s">
        <v>114</v>
      </c>
      <c r="D75" s="30"/>
      <c r="E75" s="30"/>
      <c r="F75" s="32">
        <f>AVERAGE(F73:F74)</f>
        <v>4.738562091503268</v>
      </c>
      <c r="G75" s="30"/>
      <c r="H75" s="32">
        <f>AVERAGE(H73:H74)</f>
        <v>2</v>
      </c>
      <c r="I75" s="30"/>
      <c r="J75" s="30"/>
      <c r="K75" s="32">
        <f>AVERAGE(K73:K74)</f>
        <v>3.125</v>
      </c>
      <c r="L75" s="30"/>
      <c r="M75" s="32">
        <f>AVERAGE(M73:M74)</f>
        <v>1.5</v>
      </c>
      <c r="N75" s="33"/>
      <c r="O75" s="33"/>
      <c r="P75" s="32">
        <f>AVERAGE(P73:P74)</f>
        <v>0</v>
      </c>
      <c r="Q75" s="33"/>
      <c r="R75" s="33"/>
      <c r="S75" s="33"/>
      <c r="T75" s="33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</row>
    <row r="76" spans="1:59" ht="13.9" thickTop="1" thickBot="1" x14ac:dyDescent="0.45">
      <c r="A76" s="12"/>
      <c r="B76" s="33" t="s">
        <v>132</v>
      </c>
      <c r="C76" s="33"/>
      <c r="D76" s="33"/>
      <c r="E76" s="33"/>
      <c r="F76" s="66" t="s">
        <v>98</v>
      </c>
      <c r="G76" s="66"/>
      <c r="H76" s="66"/>
      <c r="I76" s="66"/>
      <c r="J76" s="66"/>
      <c r="K76" s="66" t="s">
        <v>99</v>
      </c>
      <c r="L76" s="66"/>
      <c r="M76" s="66"/>
      <c r="N76" s="66"/>
      <c r="O76" s="66"/>
      <c r="P76" s="66" t="s">
        <v>100</v>
      </c>
      <c r="Q76" s="66"/>
      <c r="R76" s="66"/>
      <c r="S76" s="66"/>
      <c r="T76" s="6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59" ht="13.5" thickTop="1" x14ac:dyDescent="0.4">
      <c r="A77" s="12"/>
      <c r="B77" s="27" t="s">
        <v>7</v>
      </c>
      <c r="C77" s="28" t="s">
        <v>105</v>
      </c>
      <c r="D77" s="28"/>
      <c r="E77" s="28"/>
      <c r="F77" s="29">
        <f>F3</f>
        <v>6.3829787234042552</v>
      </c>
      <c r="G77" s="27"/>
      <c r="H77" s="40">
        <f>H3</f>
        <v>1</v>
      </c>
      <c r="I77" s="27"/>
      <c r="J77" s="27"/>
      <c r="K77" s="29">
        <f>K3</f>
        <v>6.3829787234042552</v>
      </c>
      <c r="L77" s="27"/>
      <c r="M77" s="40">
        <f t="shared" ref="M77:M89" si="1">M3</f>
        <v>1</v>
      </c>
      <c r="N77" s="27"/>
      <c r="O77" s="27"/>
      <c r="P77" s="29">
        <f>P3</f>
        <v>13.333333333333334</v>
      </c>
      <c r="Q77" s="27"/>
      <c r="R77" s="27"/>
      <c r="S77" s="27"/>
      <c r="T77" s="27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</row>
    <row r="78" spans="1:59" ht="13.15" x14ac:dyDescent="0.4">
      <c r="A78" s="12"/>
      <c r="B78" s="27"/>
      <c r="C78" s="28" t="s">
        <v>106</v>
      </c>
      <c r="D78" s="28"/>
      <c r="E78" s="28"/>
      <c r="F78" s="29">
        <f t="shared" ref="F78:H89" si="2">F4</f>
        <v>17.647058823529413</v>
      </c>
      <c r="G78" s="27"/>
      <c r="H78" s="40">
        <f t="shared" si="2"/>
        <v>1</v>
      </c>
      <c r="I78" s="27"/>
      <c r="J78" s="27"/>
      <c r="K78" s="29">
        <f t="shared" ref="K78:K89" si="3">K4</f>
        <v>17.647058823529413</v>
      </c>
      <c r="L78" s="27"/>
      <c r="M78" s="40">
        <f t="shared" si="1"/>
        <v>1</v>
      </c>
      <c r="N78" s="27"/>
      <c r="O78" s="27"/>
      <c r="P78" s="29">
        <f t="shared" ref="P78:P89" si="4">P4</f>
        <v>59.375</v>
      </c>
      <c r="Q78" s="27"/>
      <c r="R78" s="27"/>
      <c r="S78" s="27"/>
      <c r="T78" s="27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</row>
    <row r="79" spans="1:59" ht="13.15" x14ac:dyDescent="0.4">
      <c r="A79" s="12"/>
      <c r="B79" s="27"/>
      <c r="C79" s="28" t="s">
        <v>16</v>
      </c>
      <c r="D79" s="28"/>
      <c r="E79" s="28"/>
      <c r="F79" s="29">
        <f t="shared" si="2"/>
        <v>38.775510204081634</v>
      </c>
      <c r="G79" s="27"/>
      <c r="H79" s="40">
        <f t="shared" si="2"/>
        <v>2</v>
      </c>
      <c r="I79" s="27"/>
      <c r="J79" s="27"/>
      <c r="K79" s="29">
        <f t="shared" si="3"/>
        <v>38.775510204081634</v>
      </c>
      <c r="L79" s="27"/>
      <c r="M79" s="40">
        <f t="shared" si="1"/>
        <v>2</v>
      </c>
      <c r="N79" s="27"/>
      <c r="O79" s="27"/>
      <c r="P79" s="29">
        <f t="shared" si="4"/>
        <v>53.191489361702125</v>
      </c>
      <c r="Q79" s="27"/>
      <c r="R79" s="27"/>
      <c r="S79" s="27"/>
      <c r="T79" s="27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</row>
    <row r="80" spans="1:59" ht="13.15" x14ac:dyDescent="0.4">
      <c r="A80" s="12"/>
      <c r="B80" s="27"/>
      <c r="C80" s="28" t="s">
        <v>107</v>
      </c>
      <c r="D80" s="28"/>
      <c r="E80" s="28"/>
      <c r="F80" s="29">
        <f t="shared" si="2"/>
        <v>8.1632653061224492</v>
      </c>
      <c r="G80" s="27"/>
      <c r="H80" s="40">
        <f t="shared" si="2"/>
        <v>1</v>
      </c>
      <c r="I80" s="27"/>
      <c r="J80" s="27"/>
      <c r="K80" s="29">
        <f t="shared" si="3"/>
        <v>8.1632653061224492</v>
      </c>
      <c r="L80" s="27"/>
      <c r="M80" s="40">
        <f t="shared" si="1"/>
        <v>1</v>
      </c>
      <c r="N80" s="27"/>
      <c r="O80" s="27"/>
      <c r="P80" s="29">
        <f t="shared" si="4"/>
        <v>48.936170212765958</v>
      </c>
      <c r="Q80" s="27"/>
      <c r="R80" s="27"/>
      <c r="S80" s="27"/>
      <c r="T80" s="27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1:59" ht="13.15" x14ac:dyDescent="0.4">
      <c r="A81" s="12"/>
      <c r="B81" s="27"/>
      <c r="C81" s="28" t="s">
        <v>18</v>
      </c>
      <c r="D81" s="28"/>
      <c r="E81" s="28"/>
      <c r="F81" s="29">
        <f t="shared" si="2"/>
        <v>11.494252873563218</v>
      </c>
      <c r="G81" s="27"/>
      <c r="H81" s="40">
        <f t="shared" si="2"/>
        <v>3</v>
      </c>
      <c r="I81" s="27"/>
      <c r="J81" s="27"/>
      <c r="K81" s="29">
        <f t="shared" si="3"/>
        <v>14.0625</v>
      </c>
      <c r="L81" s="27"/>
      <c r="M81" s="40">
        <f t="shared" si="1"/>
        <v>2</v>
      </c>
      <c r="N81" s="27"/>
      <c r="O81" s="27"/>
      <c r="P81" s="29">
        <f t="shared" si="4"/>
        <v>1.1764705882352942</v>
      </c>
      <c r="Q81" s="27"/>
      <c r="R81" s="27"/>
      <c r="S81" s="27"/>
      <c r="T81" s="27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</row>
    <row r="82" spans="1:59" ht="13.15" x14ac:dyDescent="0.4">
      <c r="A82" s="12"/>
      <c r="B82" s="27"/>
      <c r="C82" s="28" t="s">
        <v>108</v>
      </c>
      <c r="D82" s="28"/>
      <c r="E82" s="28"/>
      <c r="F82" s="29">
        <f t="shared" si="2"/>
        <v>19.565217391304348</v>
      </c>
      <c r="G82" s="27"/>
      <c r="H82" s="40">
        <f t="shared" si="2"/>
        <v>2</v>
      </c>
      <c r="I82" s="27"/>
      <c r="J82" s="27"/>
      <c r="K82" s="29">
        <f t="shared" si="3"/>
        <v>19.565217391304348</v>
      </c>
      <c r="L82" s="27"/>
      <c r="M82" s="40">
        <f t="shared" si="1"/>
        <v>2</v>
      </c>
      <c r="N82" s="27"/>
      <c r="O82" s="27"/>
      <c r="P82" s="29">
        <f t="shared" si="4"/>
        <v>22.727272727272727</v>
      </c>
      <c r="Q82" s="27"/>
      <c r="R82" s="27"/>
      <c r="S82" s="27"/>
      <c r="T82" s="27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</row>
    <row r="83" spans="1:59" ht="13.15" x14ac:dyDescent="0.4">
      <c r="A83" s="12"/>
      <c r="B83" s="27"/>
      <c r="C83" s="28" t="s">
        <v>109</v>
      </c>
      <c r="D83" s="28"/>
      <c r="E83" s="28"/>
      <c r="F83" s="29">
        <f t="shared" si="2"/>
        <v>2.4390243902439024</v>
      </c>
      <c r="G83" s="27"/>
      <c r="H83" s="40">
        <f t="shared" si="2"/>
        <v>1</v>
      </c>
      <c r="I83" s="27"/>
      <c r="J83" s="27"/>
      <c r="K83" s="29">
        <f t="shared" si="3"/>
        <v>2.4390243902439024</v>
      </c>
      <c r="L83" s="27"/>
      <c r="M83" s="40">
        <f t="shared" si="1"/>
        <v>1</v>
      </c>
      <c r="N83" s="27"/>
      <c r="O83" s="27"/>
      <c r="P83" s="29">
        <f t="shared" si="4"/>
        <v>0</v>
      </c>
      <c r="Q83" s="27"/>
      <c r="R83" s="27"/>
      <c r="S83" s="27"/>
      <c r="T83" s="27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ht="13.15" x14ac:dyDescent="0.4">
      <c r="A84" s="12"/>
      <c r="B84" s="27"/>
      <c r="C84" s="28" t="s">
        <v>110</v>
      </c>
      <c r="D84" s="28"/>
      <c r="E84" s="28"/>
      <c r="F84" s="29">
        <f t="shared" si="2"/>
        <v>3.7735849056603774</v>
      </c>
      <c r="G84" s="27"/>
      <c r="H84" s="40">
        <f t="shared" si="2"/>
        <v>1</v>
      </c>
      <c r="I84" s="27"/>
      <c r="J84" s="27"/>
      <c r="K84" s="29">
        <f t="shared" si="3"/>
        <v>3.7735849056603774</v>
      </c>
      <c r="L84" s="27"/>
      <c r="M84" s="40">
        <f t="shared" si="1"/>
        <v>1</v>
      </c>
      <c r="N84" s="27"/>
      <c r="O84" s="27"/>
      <c r="P84" s="29">
        <f t="shared" si="4"/>
        <v>11.764705882352942</v>
      </c>
      <c r="Q84" s="27"/>
      <c r="R84" s="27"/>
      <c r="S84" s="27"/>
      <c r="T84" s="27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ht="13.15" x14ac:dyDescent="0.4">
      <c r="A85" s="12"/>
      <c r="B85" s="27"/>
      <c r="C85" s="28" t="s">
        <v>22</v>
      </c>
      <c r="D85" s="28"/>
      <c r="E85" s="28"/>
      <c r="F85" s="29">
        <f t="shared" si="2"/>
        <v>10.204081632653061</v>
      </c>
      <c r="G85" s="27"/>
      <c r="H85" s="40">
        <f t="shared" si="2"/>
        <v>1</v>
      </c>
      <c r="I85" s="27"/>
      <c r="J85" s="27"/>
      <c r="K85" s="29">
        <f t="shared" si="3"/>
        <v>10.204081632653061</v>
      </c>
      <c r="L85" s="27"/>
      <c r="M85" s="40">
        <f t="shared" si="1"/>
        <v>1</v>
      </c>
      <c r="N85" s="27"/>
      <c r="O85" s="27"/>
      <c r="P85" s="29">
        <f t="shared" si="4"/>
        <v>29.787234042553191</v>
      </c>
      <c r="Q85" s="27"/>
      <c r="R85" s="27"/>
      <c r="S85" s="27"/>
      <c r="T85" s="27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ht="13.15" x14ac:dyDescent="0.4">
      <c r="A86" s="12"/>
      <c r="B86" s="27"/>
      <c r="C86" s="28" t="s">
        <v>111</v>
      </c>
      <c r="D86" s="28"/>
      <c r="E86" s="28"/>
      <c r="F86" s="29">
        <f t="shared" si="2"/>
        <v>6.0606060606060606</v>
      </c>
      <c r="G86" s="27"/>
      <c r="H86" s="40">
        <f t="shared" si="2"/>
        <v>6</v>
      </c>
      <c r="I86" s="27"/>
      <c r="J86" s="27"/>
      <c r="K86" s="29">
        <f t="shared" si="3"/>
        <v>9.375</v>
      </c>
      <c r="L86" s="27"/>
      <c r="M86" s="40">
        <f t="shared" si="1"/>
        <v>2</v>
      </c>
      <c r="N86" s="27"/>
      <c r="O86" s="27"/>
      <c r="P86" s="29">
        <f t="shared" si="4"/>
        <v>5.1546391752577323</v>
      </c>
      <c r="Q86" s="27"/>
      <c r="R86" s="27"/>
      <c r="S86" s="27"/>
      <c r="T86" s="27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ht="13.15" x14ac:dyDescent="0.4">
      <c r="A87" s="12"/>
      <c r="B87" s="27"/>
      <c r="C87" s="28" t="s">
        <v>24</v>
      </c>
      <c r="D87" s="28"/>
      <c r="E87" s="28"/>
      <c r="F87" s="29">
        <f t="shared" si="2"/>
        <v>9.615384615384615</v>
      </c>
      <c r="G87" s="27"/>
      <c r="H87" s="40">
        <f t="shared" si="2"/>
        <v>1</v>
      </c>
      <c r="I87" s="27"/>
      <c r="J87" s="27"/>
      <c r="K87" s="29">
        <f t="shared" si="3"/>
        <v>9.615384615384615</v>
      </c>
      <c r="L87" s="27"/>
      <c r="M87" s="40">
        <f t="shared" si="1"/>
        <v>1</v>
      </c>
      <c r="N87" s="27"/>
      <c r="O87" s="27"/>
      <c r="P87" s="29">
        <f t="shared" si="4"/>
        <v>12</v>
      </c>
      <c r="Q87" s="27"/>
      <c r="R87" s="27"/>
      <c r="S87" s="27"/>
      <c r="T87" s="27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ht="13.15" x14ac:dyDescent="0.4">
      <c r="A88" s="12"/>
      <c r="B88" s="27"/>
      <c r="C88" s="28" t="s">
        <v>112</v>
      </c>
      <c r="D88" s="28"/>
      <c r="E88" s="28"/>
      <c r="F88" s="29">
        <f t="shared" si="2"/>
        <v>2.2222222222222223</v>
      </c>
      <c r="G88" s="27"/>
      <c r="H88" s="40">
        <f t="shared" si="2"/>
        <v>1</v>
      </c>
      <c r="I88" s="27"/>
      <c r="J88" s="27"/>
      <c r="K88" s="29">
        <f t="shared" si="3"/>
        <v>2.2222222222222223</v>
      </c>
      <c r="L88" s="27"/>
      <c r="M88" s="40">
        <f t="shared" si="1"/>
        <v>1</v>
      </c>
      <c r="N88" s="27"/>
      <c r="O88" s="27"/>
      <c r="P88" s="29">
        <f t="shared" si="4"/>
        <v>27.906976744186046</v>
      </c>
      <c r="Q88" s="27"/>
      <c r="R88" s="27"/>
      <c r="S88" s="27"/>
      <c r="T88" s="27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</row>
    <row r="89" spans="1:59" ht="13.15" x14ac:dyDescent="0.4">
      <c r="A89" s="12"/>
      <c r="B89" s="27"/>
      <c r="C89" s="28" t="s">
        <v>113</v>
      </c>
      <c r="D89" s="28"/>
      <c r="E89" s="28"/>
      <c r="F89" s="29">
        <f t="shared" si="2"/>
        <v>27.272727272727273</v>
      </c>
      <c r="G89" s="27"/>
      <c r="H89" s="40">
        <f t="shared" si="2"/>
        <v>1</v>
      </c>
      <c r="I89" s="27"/>
      <c r="J89" s="27"/>
      <c r="K89" s="29">
        <f t="shared" si="3"/>
        <v>27.272727272727273</v>
      </c>
      <c r="L89" s="27"/>
      <c r="M89" s="40">
        <f t="shared" si="1"/>
        <v>1</v>
      </c>
      <c r="N89" s="27"/>
      <c r="O89" s="27"/>
      <c r="P89" s="29">
        <f t="shared" si="4"/>
        <v>40.476190476190474</v>
      </c>
      <c r="Q89" s="27"/>
      <c r="R89" s="27"/>
      <c r="S89" s="27"/>
      <c r="T89" s="27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</row>
    <row r="90" spans="1:59" ht="13.15" x14ac:dyDescent="0.4">
      <c r="A90" s="12"/>
      <c r="B90" s="27" t="s">
        <v>8</v>
      </c>
      <c r="C90" s="27" t="s">
        <v>115</v>
      </c>
      <c r="D90" s="27"/>
      <c r="E90" s="27"/>
      <c r="F90" s="29">
        <f>F17</f>
        <v>9.0909090909090917</v>
      </c>
      <c r="G90" s="27"/>
      <c r="H90" s="40">
        <f>H17</f>
        <v>10</v>
      </c>
      <c r="I90" s="27"/>
      <c r="J90" s="27"/>
      <c r="K90" s="29">
        <f>K17</f>
        <v>12.5</v>
      </c>
      <c r="L90" s="27"/>
      <c r="M90" s="40">
        <f t="shared" ref="M90:M100" si="5">M17</f>
        <v>1</v>
      </c>
      <c r="N90" s="27"/>
      <c r="O90" s="27"/>
      <c r="P90" s="29">
        <f>P17</f>
        <v>13.043478260869565</v>
      </c>
      <c r="Q90" s="27"/>
      <c r="R90" s="27"/>
      <c r="S90" s="27"/>
      <c r="T90" s="27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</row>
    <row r="91" spans="1:59" ht="13.15" x14ac:dyDescent="0.4">
      <c r="A91" s="12"/>
      <c r="B91" s="27"/>
      <c r="C91" s="28" t="s">
        <v>117</v>
      </c>
      <c r="D91" s="28"/>
      <c r="E91" s="28"/>
      <c r="F91" s="29">
        <f t="shared" ref="F91:H100" si="6">F18</f>
        <v>8.133971291866029</v>
      </c>
      <c r="G91" s="27"/>
      <c r="H91" s="40">
        <f t="shared" si="6"/>
        <v>7</v>
      </c>
      <c r="I91" s="27"/>
      <c r="J91" s="27"/>
      <c r="K91" s="29">
        <f t="shared" ref="K91:K100" si="7">K18</f>
        <v>15.625</v>
      </c>
      <c r="L91" s="27"/>
      <c r="M91" s="40">
        <f t="shared" si="5"/>
        <v>1</v>
      </c>
      <c r="N91" s="27"/>
      <c r="O91" s="27"/>
      <c r="P91" s="29">
        <f t="shared" ref="P91:P100" si="8">P18</f>
        <v>5.3140096618357484</v>
      </c>
      <c r="Q91" s="27"/>
      <c r="R91" s="27"/>
      <c r="S91" s="27"/>
      <c r="T91" s="27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</row>
    <row r="92" spans="1:59" ht="13.15" x14ac:dyDescent="0.4">
      <c r="A92" s="12"/>
      <c r="B92" s="27"/>
      <c r="C92" s="28" t="s">
        <v>118</v>
      </c>
      <c r="D92" s="28"/>
      <c r="E92" s="28"/>
      <c r="F92" s="29">
        <f t="shared" si="6"/>
        <v>12.903225806451612</v>
      </c>
      <c r="G92" s="27"/>
      <c r="H92" s="40">
        <f t="shared" si="6"/>
        <v>6</v>
      </c>
      <c r="I92" s="27"/>
      <c r="J92" s="27"/>
      <c r="K92" s="29">
        <f t="shared" si="7"/>
        <v>12.903225806451612</v>
      </c>
      <c r="L92" s="27"/>
      <c r="M92" s="40">
        <f t="shared" si="5"/>
        <v>1</v>
      </c>
      <c r="N92" s="27"/>
      <c r="O92" s="27"/>
      <c r="P92" s="29">
        <f t="shared" si="8"/>
        <v>11.666666666666666</v>
      </c>
      <c r="Q92" s="27"/>
      <c r="R92" s="27"/>
      <c r="S92" s="27"/>
      <c r="T92" s="27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ht="13.15" x14ac:dyDescent="0.4">
      <c r="A93" s="12"/>
      <c r="B93" s="27"/>
      <c r="C93" s="28" t="s">
        <v>119</v>
      </c>
      <c r="D93" s="28"/>
      <c r="E93" s="28"/>
      <c r="F93" s="29">
        <f t="shared" si="6"/>
        <v>13.333333333333334</v>
      </c>
      <c r="G93" s="27"/>
      <c r="H93" s="40">
        <f t="shared" si="6"/>
        <v>3</v>
      </c>
      <c r="I93" s="27"/>
      <c r="J93" s="27"/>
      <c r="K93" s="29">
        <f t="shared" si="7"/>
        <v>13.333333333333334</v>
      </c>
      <c r="L93" s="27"/>
      <c r="M93" s="40">
        <f t="shared" si="5"/>
        <v>3</v>
      </c>
      <c r="N93" s="27"/>
      <c r="O93" s="27"/>
      <c r="P93" s="29">
        <f t="shared" si="8"/>
        <v>13.793103448275861</v>
      </c>
      <c r="Q93" s="27"/>
      <c r="R93" s="27"/>
      <c r="S93" s="27"/>
      <c r="T93" s="27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59" ht="13.15" x14ac:dyDescent="0.4">
      <c r="A94" s="12"/>
      <c r="B94" s="27"/>
      <c r="C94" s="28" t="s">
        <v>120</v>
      </c>
      <c r="D94" s="28"/>
      <c r="E94" s="28"/>
      <c r="F94" s="29">
        <f t="shared" si="6"/>
        <v>17.1875</v>
      </c>
      <c r="G94" s="27"/>
      <c r="H94" s="40">
        <f t="shared" si="6"/>
        <v>3</v>
      </c>
      <c r="I94" s="27"/>
      <c r="J94" s="27"/>
      <c r="K94" s="29">
        <f t="shared" si="7"/>
        <v>17.1875</v>
      </c>
      <c r="L94" s="27"/>
      <c r="M94" s="40">
        <f t="shared" si="5"/>
        <v>3</v>
      </c>
      <c r="N94" s="27"/>
      <c r="O94" s="27"/>
      <c r="P94" s="29">
        <f t="shared" si="8"/>
        <v>0</v>
      </c>
      <c r="Q94" s="27"/>
      <c r="R94" s="27"/>
      <c r="S94" s="27"/>
      <c r="T94" s="27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59" ht="13.15" x14ac:dyDescent="0.4">
      <c r="A95" s="12"/>
      <c r="B95" s="27"/>
      <c r="C95" s="28" t="s">
        <v>121</v>
      </c>
      <c r="D95" s="28"/>
      <c r="E95" s="28"/>
      <c r="F95" s="29">
        <f t="shared" si="6"/>
        <v>17.307692307692307</v>
      </c>
      <c r="G95" s="27"/>
      <c r="H95" s="40">
        <f t="shared" si="6"/>
        <v>2</v>
      </c>
      <c r="I95" s="27"/>
      <c r="J95" s="27"/>
      <c r="K95" s="29">
        <f t="shared" si="7"/>
        <v>17.307692307692307</v>
      </c>
      <c r="L95" s="27"/>
      <c r="M95" s="40">
        <f t="shared" si="5"/>
        <v>2</v>
      </c>
      <c r="N95" s="27"/>
      <c r="O95" s="27"/>
      <c r="P95" s="29">
        <f t="shared" si="8"/>
        <v>0</v>
      </c>
      <c r="Q95" s="27"/>
      <c r="R95" s="27"/>
      <c r="S95" s="27"/>
      <c r="T95" s="27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pans="1:59" ht="13.15" x14ac:dyDescent="0.4">
      <c r="A96" s="12"/>
      <c r="B96" s="27"/>
      <c r="C96" s="28" t="s">
        <v>34</v>
      </c>
      <c r="D96" s="28"/>
      <c r="E96" s="28"/>
      <c r="F96" s="29">
        <f t="shared" si="6"/>
        <v>13.114754098360656</v>
      </c>
      <c r="G96" s="27"/>
      <c r="H96" s="40">
        <f t="shared" si="6"/>
        <v>1</v>
      </c>
      <c r="I96" s="27"/>
      <c r="J96" s="27"/>
      <c r="K96" s="29">
        <f t="shared" si="7"/>
        <v>13.114754098360656</v>
      </c>
      <c r="L96" s="27"/>
      <c r="M96" s="40">
        <f t="shared" si="5"/>
        <v>1</v>
      </c>
      <c r="N96" s="27"/>
      <c r="O96" s="27"/>
      <c r="P96" s="29">
        <f t="shared" si="8"/>
        <v>8.4745762711864412</v>
      </c>
      <c r="Q96" s="27"/>
      <c r="R96" s="27"/>
      <c r="S96" s="27"/>
      <c r="T96" s="27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ht="13.15" x14ac:dyDescent="0.4">
      <c r="A97" s="12"/>
      <c r="B97" s="27"/>
      <c r="C97" s="28" t="s">
        <v>35</v>
      </c>
      <c r="D97" s="28"/>
      <c r="E97" s="28"/>
      <c r="F97" s="29">
        <f t="shared" si="6"/>
        <v>19.047619047619047</v>
      </c>
      <c r="G97" s="27"/>
      <c r="H97" s="40">
        <f t="shared" si="6"/>
        <v>2</v>
      </c>
      <c r="I97" s="27"/>
      <c r="J97" s="27"/>
      <c r="K97" s="29">
        <f t="shared" si="7"/>
        <v>19.047619047619047</v>
      </c>
      <c r="L97" s="27"/>
      <c r="M97" s="40">
        <f t="shared" si="5"/>
        <v>2</v>
      </c>
      <c r="N97" s="27"/>
      <c r="O97" s="27"/>
      <c r="P97" s="29">
        <f t="shared" si="8"/>
        <v>16.393442622950818</v>
      </c>
      <c r="Q97" s="27"/>
      <c r="R97" s="27"/>
      <c r="S97" s="27"/>
      <c r="T97" s="27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59" ht="13.15" x14ac:dyDescent="0.4">
      <c r="A98" s="12"/>
      <c r="B98" s="27"/>
      <c r="C98" s="28" t="s">
        <v>36</v>
      </c>
      <c r="D98" s="28"/>
      <c r="E98" s="28"/>
      <c r="F98" s="29">
        <f t="shared" si="6"/>
        <v>2.2727272727272729</v>
      </c>
      <c r="G98" s="27"/>
      <c r="H98" s="40">
        <f t="shared" si="6"/>
        <v>1</v>
      </c>
      <c r="I98" s="27"/>
      <c r="J98" s="27"/>
      <c r="K98" s="29">
        <f t="shared" si="7"/>
        <v>2.2727272727272729</v>
      </c>
      <c r="L98" s="27"/>
      <c r="M98" s="40">
        <f t="shared" si="5"/>
        <v>1</v>
      </c>
      <c r="N98" s="27"/>
      <c r="O98" s="27"/>
      <c r="P98" s="29">
        <f t="shared" si="8"/>
        <v>0</v>
      </c>
      <c r="Q98" s="27"/>
      <c r="R98" s="27"/>
      <c r="S98" s="27"/>
      <c r="T98" s="27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ht="13.15" x14ac:dyDescent="0.4">
      <c r="A99" s="12"/>
      <c r="B99" s="27"/>
      <c r="C99" s="28" t="s">
        <v>37</v>
      </c>
      <c r="D99" s="28"/>
      <c r="E99" s="28"/>
      <c r="F99" s="29">
        <f t="shared" si="6"/>
        <v>8.1967213114754092</v>
      </c>
      <c r="G99" s="27"/>
      <c r="H99" s="40">
        <f t="shared" si="6"/>
        <v>1</v>
      </c>
      <c r="I99" s="27"/>
      <c r="J99" s="27"/>
      <c r="K99" s="29">
        <f t="shared" si="7"/>
        <v>8.1967213114754092</v>
      </c>
      <c r="L99" s="27"/>
      <c r="M99" s="40">
        <f t="shared" si="5"/>
        <v>1</v>
      </c>
      <c r="N99" s="27"/>
      <c r="O99" s="27"/>
      <c r="P99" s="29">
        <f t="shared" si="8"/>
        <v>6.7796610169491522</v>
      </c>
      <c r="Q99" s="27"/>
      <c r="R99" s="27"/>
      <c r="S99" s="27"/>
      <c r="T99" s="27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ht="13.15" x14ac:dyDescent="0.4">
      <c r="A100" s="12"/>
      <c r="B100" s="27"/>
      <c r="C100" s="27" t="s">
        <v>38</v>
      </c>
      <c r="D100" s="27"/>
      <c r="E100" s="27"/>
      <c r="F100" s="29">
        <f t="shared" si="6"/>
        <v>11.666666666666666</v>
      </c>
      <c r="G100" s="27"/>
      <c r="H100" s="40">
        <f t="shared" si="6"/>
        <v>5</v>
      </c>
      <c r="I100" s="27"/>
      <c r="J100" s="27"/>
      <c r="K100" s="29">
        <f t="shared" si="7"/>
        <v>11.666666666666666</v>
      </c>
      <c r="L100" s="27"/>
      <c r="M100" s="40">
        <f t="shared" si="5"/>
        <v>3</v>
      </c>
      <c r="N100" s="27"/>
      <c r="O100" s="27"/>
      <c r="P100" s="29">
        <f t="shared" si="8"/>
        <v>0</v>
      </c>
      <c r="Q100" s="27"/>
      <c r="R100" s="27"/>
      <c r="S100" s="27"/>
      <c r="T100" s="27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59" ht="13.15" x14ac:dyDescent="0.4">
      <c r="A101" s="12"/>
      <c r="B101" s="27" t="s">
        <v>11</v>
      </c>
      <c r="C101" s="28" t="s">
        <v>52</v>
      </c>
      <c r="D101" s="28"/>
      <c r="E101" s="28"/>
      <c r="F101" s="29">
        <f>F50</f>
        <v>8.8082901554404138</v>
      </c>
      <c r="G101" s="27"/>
      <c r="H101" s="40">
        <f>H50</f>
        <v>9</v>
      </c>
      <c r="I101" s="27"/>
      <c r="J101" s="27"/>
      <c r="K101" s="29">
        <f>K50</f>
        <v>17.1875</v>
      </c>
      <c r="L101" s="27"/>
      <c r="M101" s="40">
        <f t="shared" ref="M101:M118" si="9">M50</f>
        <v>4</v>
      </c>
      <c r="N101" s="27"/>
      <c r="O101" s="27"/>
      <c r="P101" s="29">
        <f>P50</f>
        <v>32.460732984293195</v>
      </c>
      <c r="Q101" s="27"/>
      <c r="R101" s="27"/>
      <c r="S101" s="27"/>
      <c r="T101" s="27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</row>
    <row r="102" spans="1:59" ht="13.15" x14ac:dyDescent="0.4">
      <c r="A102" s="12"/>
      <c r="B102" s="27"/>
      <c r="C102" s="28" t="s">
        <v>124</v>
      </c>
      <c r="D102" s="28"/>
      <c r="E102" s="28"/>
      <c r="F102" s="29">
        <f t="shared" ref="F102:H117" si="10">F51</f>
        <v>4.3478260869565215</v>
      </c>
      <c r="G102" s="27"/>
      <c r="H102" s="40">
        <f t="shared" si="10"/>
        <v>3</v>
      </c>
      <c r="I102" s="27"/>
      <c r="J102" s="27"/>
      <c r="K102" s="29">
        <f t="shared" ref="K102:K118" si="11">K51</f>
        <v>12.5</v>
      </c>
      <c r="L102" s="27"/>
      <c r="M102" s="40">
        <f t="shared" si="9"/>
        <v>3</v>
      </c>
      <c r="N102" s="27"/>
      <c r="O102" s="27"/>
      <c r="P102" s="29">
        <f t="shared" ref="P102:P118" si="12">P51</f>
        <v>21.978021978021978</v>
      </c>
      <c r="Q102" s="27"/>
      <c r="R102" s="27"/>
      <c r="S102" s="27"/>
      <c r="T102" s="27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</row>
    <row r="103" spans="1:59" ht="13.15" x14ac:dyDescent="0.4">
      <c r="A103" s="12"/>
      <c r="B103" s="27"/>
      <c r="C103" s="28" t="s">
        <v>125</v>
      </c>
      <c r="D103" s="28"/>
      <c r="E103" s="28"/>
      <c r="F103" s="29">
        <f t="shared" si="10"/>
        <v>9.0909090909090917</v>
      </c>
      <c r="G103" s="27"/>
      <c r="H103" s="40">
        <f t="shared" si="10"/>
        <v>11</v>
      </c>
      <c r="I103" s="27"/>
      <c r="J103" s="27"/>
      <c r="K103" s="29">
        <f t="shared" si="11"/>
        <v>12.5</v>
      </c>
      <c r="L103" s="27"/>
      <c r="M103" s="40">
        <f t="shared" si="9"/>
        <v>3</v>
      </c>
      <c r="N103" s="27"/>
      <c r="O103" s="27"/>
      <c r="P103" s="29">
        <f t="shared" si="12"/>
        <v>23.243243243243242</v>
      </c>
      <c r="Q103" s="27"/>
      <c r="R103" s="27"/>
      <c r="S103" s="27"/>
      <c r="T103" s="27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</row>
    <row r="104" spans="1:59" ht="13.15" x14ac:dyDescent="0.4">
      <c r="A104" s="12"/>
      <c r="B104" s="27"/>
      <c r="C104" s="28" t="s">
        <v>55</v>
      </c>
      <c r="D104" s="28"/>
      <c r="E104" s="28"/>
      <c r="F104" s="29">
        <f t="shared" si="10"/>
        <v>5.2356020942408374</v>
      </c>
      <c r="G104" s="27"/>
      <c r="H104" s="40">
        <f t="shared" si="10"/>
        <v>7</v>
      </c>
      <c r="I104" s="27"/>
      <c r="J104" s="27"/>
      <c r="K104" s="29">
        <f t="shared" si="11"/>
        <v>6.25</v>
      </c>
      <c r="L104" s="27"/>
      <c r="M104" s="40">
        <f t="shared" si="9"/>
        <v>2</v>
      </c>
      <c r="N104" s="27"/>
      <c r="O104" s="27"/>
      <c r="P104" s="29">
        <f t="shared" si="12"/>
        <v>27.513227513227513</v>
      </c>
      <c r="Q104" s="27"/>
      <c r="R104" s="27"/>
      <c r="S104" s="27"/>
      <c r="T104" s="27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</row>
    <row r="105" spans="1:59" ht="13.15" x14ac:dyDescent="0.4">
      <c r="A105" s="12"/>
      <c r="B105" s="27"/>
      <c r="C105" s="28" t="s">
        <v>56</v>
      </c>
      <c r="D105" s="28"/>
      <c r="E105" s="28"/>
      <c r="F105" s="29">
        <f t="shared" si="10"/>
        <v>3.6842105263157894</v>
      </c>
      <c r="G105" s="27"/>
      <c r="H105" s="40">
        <f t="shared" si="10"/>
        <v>2</v>
      </c>
      <c r="I105" s="27"/>
      <c r="J105" s="27"/>
      <c r="K105" s="29">
        <f t="shared" si="11"/>
        <v>10.9375</v>
      </c>
      <c r="L105" s="27"/>
      <c r="M105" s="40">
        <f t="shared" si="9"/>
        <v>2</v>
      </c>
      <c r="N105" s="27"/>
      <c r="O105" s="27"/>
      <c r="P105" s="29">
        <f t="shared" si="12"/>
        <v>36.170212765957444</v>
      </c>
      <c r="Q105" s="27"/>
      <c r="R105" s="27"/>
      <c r="S105" s="27"/>
      <c r="T105" s="27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</row>
    <row r="106" spans="1:59" ht="13.15" x14ac:dyDescent="0.4">
      <c r="A106" s="12"/>
      <c r="B106" s="27"/>
      <c r="C106" s="28" t="s">
        <v>126</v>
      </c>
      <c r="D106" s="28"/>
      <c r="E106" s="28"/>
      <c r="F106" s="29">
        <f t="shared" si="10"/>
        <v>2.6595744680851063</v>
      </c>
      <c r="G106" s="27"/>
      <c r="H106" s="40">
        <f t="shared" si="10"/>
        <v>2</v>
      </c>
      <c r="I106" s="27"/>
      <c r="J106" s="27"/>
      <c r="K106" s="29">
        <f t="shared" si="11"/>
        <v>7.8125</v>
      </c>
      <c r="L106" s="27"/>
      <c r="M106" s="40">
        <f t="shared" si="9"/>
        <v>2</v>
      </c>
      <c r="N106" s="27"/>
      <c r="O106" s="27"/>
      <c r="P106" s="29">
        <f t="shared" si="12"/>
        <v>38.172043010752688</v>
      </c>
      <c r="Q106" s="27"/>
      <c r="R106" s="27"/>
      <c r="S106" s="27"/>
      <c r="T106" s="27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</row>
    <row r="107" spans="1:59" ht="13.15" x14ac:dyDescent="0.4">
      <c r="A107" s="12"/>
      <c r="B107" s="27"/>
      <c r="C107" s="28" t="s">
        <v>127</v>
      </c>
      <c r="D107" s="28"/>
      <c r="E107" s="28"/>
      <c r="F107" s="29">
        <f t="shared" si="10"/>
        <v>1.8292682926829269</v>
      </c>
      <c r="G107" s="27"/>
      <c r="H107" s="40">
        <f t="shared" si="10"/>
        <v>2</v>
      </c>
      <c r="I107" s="27"/>
      <c r="J107" s="27"/>
      <c r="K107" s="29">
        <f t="shared" si="11"/>
        <v>3.125</v>
      </c>
      <c r="L107" s="27"/>
      <c r="M107" s="40">
        <f t="shared" si="9"/>
        <v>2</v>
      </c>
      <c r="N107" s="27"/>
      <c r="O107" s="27"/>
      <c r="P107" s="29">
        <f t="shared" si="12"/>
        <v>29.012345679012345</v>
      </c>
      <c r="Q107" s="27"/>
      <c r="R107" s="27"/>
      <c r="S107" s="27"/>
      <c r="T107" s="27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</row>
    <row r="108" spans="1:59" ht="13.15" x14ac:dyDescent="0.4">
      <c r="A108" s="12"/>
      <c r="B108" s="27"/>
      <c r="C108" s="28" t="s">
        <v>128</v>
      </c>
      <c r="D108" s="28"/>
      <c r="E108" s="28"/>
      <c r="F108" s="29">
        <f t="shared" si="10"/>
        <v>5.5865921787709496</v>
      </c>
      <c r="G108" s="27"/>
      <c r="H108" s="40">
        <f t="shared" si="10"/>
        <v>2</v>
      </c>
      <c r="I108" s="27"/>
      <c r="J108" s="27"/>
      <c r="K108" s="29">
        <f t="shared" si="11"/>
        <v>15.625</v>
      </c>
      <c r="L108" s="27"/>
      <c r="M108" s="40">
        <f t="shared" si="9"/>
        <v>2</v>
      </c>
      <c r="N108" s="27"/>
      <c r="O108" s="27"/>
      <c r="P108" s="29">
        <f t="shared" si="12"/>
        <v>58.192090395480228</v>
      </c>
      <c r="Q108" s="27"/>
      <c r="R108" s="27"/>
      <c r="S108" s="27"/>
      <c r="T108" s="27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</row>
    <row r="109" spans="1:59" ht="13.15" x14ac:dyDescent="0.4">
      <c r="A109" s="12"/>
      <c r="B109" s="27"/>
      <c r="C109" s="28" t="s">
        <v>60</v>
      </c>
      <c r="D109" s="28"/>
      <c r="E109" s="28"/>
      <c r="F109" s="29">
        <f t="shared" si="10"/>
        <v>1.0638297872340425</v>
      </c>
      <c r="G109" s="27"/>
      <c r="H109" s="40">
        <f t="shared" si="10"/>
        <v>2</v>
      </c>
      <c r="I109" s="27"/>
      <c r="J109" s="27"/>
      <c r="K109" s="29">
        <f t="shared" si="11"/>
        <v>3.125</v>
      </c>
      <c r="L109" s="27"/>
      <c r="M109" s="40">
        <f t="shared" si="9"/>
        <v>2</v>
      </c>
      <c r="N109" s="27"/>
      <c r="O109" s="27"/>
      <c r="P109" s="29">
        <f t="shared" si="12"/>
        <v>26.344086021505376</v>
      </c>
      <c r="Q109" s="27"/>
      <c r="R109" s="27"/>
      <c r="S109" s="27"/>
      <c r="T109" s="27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59" ht="13.15" x14ac:dyDescent="0.4">
      <c r="A110" s="12"/>
      <c r="B110" s="27"/>
      <c r="C110" s="28" t="s">
        <v>61</v>
      </c>
      <c r="D110" s="28"/>
      <c r="E110" s="28"/>
      <c r="F110" s="29">
        <f t="shared" si="10"/>
        <v>1.5957446808510638</v>
      </c>
      <c r="G110" s="27"/>
      <c r="H110" s="40">
        <f t="shared" si="10"/>
        <v>3</v>
      </c>
      <c r="I110" s="27"/>
      <c r="J110" s="27"/>
      <c r="K110" s="29">
        <f t="shared" si="11"/>
        <v>4.6875</v>
      </c>
      <c r="L110" s="27"/>
      <c r="M110" s="40">
        <f t="shared" si="9"/>
        <v>3</v>
      </c>
      <c r="N110" s="27"/>
      <c r="O110" s="27"/>
      <c r="P110" s="29">
        <f t="shared" si="12"/>
        <v>34.408602150537632</v>
      </c>
      <c r="Q110" s="27"/>
      <c r="R110" s="27"/>
      <c r="S110" s="27"/>
      <c r="T110" s="27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</row>
    <row r="111" spans="1:59" ht="13.15" x14ac:dyDescent="0.4">
      <c r="A111" s="12"/>
      <c r="B111" s="27"/>
      <c r="C111" s="28" t="s">
        <v>129</v>
      </c>
      <c r="D111" s="28"/>
      <c r="E111" s="28"/>
      <c r="F111" s="29">
        <f t="shared" si="10"/>
        <v>1.0638297872340425</v>
      </c>
      <c r="G111" s="27"/>
      <c r="H111" s="40">
        <f t="shared" si="10"/>
        <v>1</v>
      </c>
      <c r="I111" s="27"/>
      <c r="J111" s="27"/>
      <c r="K111" s="29">
        <f t="shared" si="11"/>
        <v>3.125</v>
      </c>
      <c r="L111" s="27"/>
      <c r="M111" s="40">
        <f t="shared" si="9"/>
        <v>1</v>
      </c>
      <c r="N111" s="27"/>
      <c r="O111" s="27"/>
      <c r="P111" s="29">
        <f t="shared" si="12"/>
        <v>63.978494623655912</v>
      </c>
      <c r="Q111" s="27"/>
      <c r="R111" s="27"/>
      <c r="S111" s="27"/>
      <c r="T111" s="27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</row>
    <row r="112" spans="1:59" ht="13.15" x14ac:dyDescent="0.4">
      <c r="A112" s="12"/>
      <c r="B112" s="27"/>
      <c r="C112" s="28" t="s">
        <v>130</v>
      </c>
      <c r="D112" s="28"/>
      <c r="E112" s="28"/>
      <c r="F112" s="29">
        <f t="shared" si="10"/>
        <v>9.5744680851063837</v>
      </c>
      <c r="G112" s="27"/>
      <c r="H112" s="40">
        <f t="shared" si="10"/>
        <v>7</v>
      </c>
      <c r="I112" s="27"/>
      <c r="J112" s="27"/>
      <c r="K112" s="29">
        <f t="shared" si="11"/>
        <v>12.5</v>
      </c>
      <c r="L112" s="27"/>
      <c r="M112" s="40">
        <f t="shared" si="9"/>
        <v>2</v>
      </c>
      <c r="N112" s="27"/>
      <c r="O112" s="27"/>
      <c r="P112" s="29">
        <f t="shared" si="12"/>
        <v>45.161290322580648</v>
      </c>
      <c r="Q112" s="27"/>
      <c r="R112" s="27"/>
      <c r="S112" s="27"/>
      <c r="T112" s="27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</row>
    <row r="113" spans="1:59" ht="13.15" x14ac:dyDescent="0.4">
      <c r="A113" s="12"/>
      <c r="B113" s="27"/>
      <c r="C113" s="28" t="s">
        <v>64</v>
      </c>
      <c r="D113" s="28"/>
      <c r="E113" s="28"/>
      <c r="F113" s="29">
        <f t="shared" si="10"/>
        <v>5.3191489361702127</v>
      </c>
      <c r="G113" s="27"/>
      <c r="H113" s="40">
        <f t="shared" si="10"/>
        <v>1</v>
      </c>
      <c r="I113" s="27"/>
      <c r="J113" s="27"/>
      <c r="K113" s="29">
        <f t="shared" si="11"/>
        <v>15.625</v>
      </c>
      <c r="L113" s="27"/>
      <c r="M113" s="40">
        <f t="shared" si="9"/>
        <v>1</v>
      </c>
      <c r="N113" s="27"/>
      <c r="O113" s="27"/>
      <c r="P113" s="29">
        <f t="shared" si="12"/>
        <v>46.774193548387096</v>
      </c>
      <c r="Q113" s="27"/>
      <c r="R113" s="27"/>
      <c r="S113" s="27"/>
      <c r="T113" s="27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</row>
    <row r="114" spans="1:59" ht="13.15" x14ac:dyDescent="0.4">
      <c r="A114" s="12"/>
      <c r="B114" s="27"/>
      <c r="C114" s="28" t="s">
        <v>65</v>
      </c>
      <c r="D114" s="28"/>
      <c r="E114" s="28"/>
      <c r="F114" s="29">
        <f t="shared" si="10"/>
        <v>1.8867924528301887</v>
      </c>
      <c r="G114" s="27"/>
      <c r="H114" s="40">
        <f t="shared" si="10"/>
        <v>1</v>
      </c>
      <c r="I114" s="27"/>
      <c r="J114" s="27"/>
      <c r="K114" s="29">
        <f t="shared" si="11"/>
        <v>3.125</v>
      </c>
      <c r="L114" s="27"/>
      <c r="M114" s="40">
        <f t="shared" si="9"/>
        <v>1</v>
      </c>
      <c r="N114" s="27"/>
      <c r="O114" s="27"/>
      <c r="P114" s="29">
        <f t="shared" si="12"/>
        <v>27.884615384615383</v>
      </c>
      <c r="Q114" s="27"/>
      <c r="R114" s="27"/>
      <c r="S114" s="27"/>
      <c r="T114" s="27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</row>
    <row r="115" spans="1:59" ht="13.15" x14ac:dyDescent="0.4">
      <c r="A115" s="12"/>
      <c r="B115" s="27"/>
      <c r="C115" s="28" t="s">
        <v>66</v>
      </c>
      <c r="D115" s="28"/>
      <c r="E115" s="28"/>
      <c r="F115" s="29">
        <f t="shared" si="10"/>
        <v>3.0303030303030303</v>
      </c>
      <c r="G115" s="27"/>
      <c r="H115" s="40">
        <f t="shared" si="10"/>
        <v>2</v>
      </c>
      <c r="I115" s="27"/>
      <c r="J115" s="27"/>
      <c r="K115" s="29">
        <f t="shared" si="11"/>
        <v>7.8125</v>
      </c>
      <c r="L115" s="27"/>
      <c r="M115" s="40">
        <f t="shared" si="9"/>
        <v>1</v>
      </c>
      <c r="N115" s="27"/>
      <c r="O115" s="27"/>
      <c r="P115" s="29">
        <f t="shared" si="12"/>
        <v>22.959183673469386</v>
      </c>
      <c r="Q115" s="27"/>
      <c r="R115" s="27"/>
      <c r="S115" s="27"/>
      <c r="T115" s="27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</row>
    <row r="116" spans="1:59" ht="13.15" x14ac:dyDescent="0.4">
      <c r="A116" s="12"/>
      <c r="B116" s="27"/>
      <c r="C116" s="28" t="s">
        <v>67</v>
      </c>
      <c r="D116" s="28"/>
      <c r="E116" s="28"/>
      <c r="F116" s="29">
        <f t="shared" si="10"/>
        <v>4.2553191489361701</v>
      </c>
      <c r="G116" s="27"/>
      <c r="H116" s="40">
        <f t="shared" si="10"/>
        <v>3</v>
      </c>
      <c r="I116" s="27"/>
      <c r="J116" s="27"/>
      <c r="K116" s="29">
        <f t="shared" si="11"/>
        <v>10.9375</v>
      </c>
      <c r="L116" s="27"/>
      <c r="M116" s="40">
        <f t="shared" si="9"/>
        <v>1</v>
      </c>
      <c r="N116" s="27"/>
      <c r="O116" s="27"/>
      <c r="P116" s="29">
        <f t="shared" si="12"/>
        <v>40.86021505376344</v>
      </c>
      <c r="Q116" s="27"/>
      <c r="R116" s="27"/>
      <c r="S116" s="27"/>
      <c r="T116" s="27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</row>
    <row r="117" spans="1:59" ht="13.15" x14ac:dyDescent="0.4">
      <c r="A117" s="12"/>
      <c r="B117" s="27"/>
      <c r="C117" s="28" t="s">
        <v>68</v>
      </c>
      <c r="D117" s="28"/>
      <c r="E117" s="28"/>
      <c r="F117" s="29">
        <f t="shared" si="10"/>
        <v>3.5353535353535355</v>
      </c>
      <c r="G117" s="27"/>
      <c r="H117" s="40">
        <f t="shared" si="10"/>
        <v>5</v>
      </c>
      <c r="I117" s="27"/>
      <c r="J117" s="27"/>
      <c r="K117" s="29">
        <f t="shared" si="11"/>
        <v>7.8125</v>
      </c>
      <c r="L117" s="27"/>
      <c r="M117" s="40">
        <f t="shared" si="9"/>
        <v>2</v>
      </c>
      <c r="N117" s="27"/>
      <c r="O117" s="27"/>
      <c r="P117" s="29">
        <f t="shared" si="12"/>
        <v>12.755102040816327</v>
      </c>
      <c r="Q117" s="27"/>
      <c r="R117" s="27"/>
      <c r="S117" s="27"/>
      <c r="T117" s="27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</row>
    <row r="118" spans="1:59" ht="13.15" x14ac:dyDescent="0.4">
      <c r="A118" s="12"/>
      <c r="B118" s="27"/>
      <c r="C118" s="28" t="s">
        <v>69</v>
      </c>
      <c r="D118" s="28"/>
      <c r="E118" s="28"/>
      <c r="F118" s="29">
        <f t="shared" ref="F118:H118" si="13">F67</f>
        <v>6.1452513966480451</v>
      </c>
      <c r="G118" s="27"/>
      <c r="H118" s="40">
        <f t="shared" si="13"/>
        <v>2</v>
      </c>
      <c r="I118" s="27"/>
      <c r="J118" s="27"/>
      <c r="K118" s="29">
        <f t="shared" si="11"/>
        <v>17.1875</v>
      </c>
      <c r="L118" s="27"/>
      <c r="M118" s="40">
        <f t="shared" si="9"/>
        <v>2</v>
      </c>
      <c r="N118" s="27"/>
      <c r="O118" s="27"/>
      <c r="P118" s="29">
        <f t="shared" si="12"/>
        <v>36.158192090395481</v>
      </c>
      <c r="Q118" s="27"/>
      <c r="R118" s="27"/>
      <c r="S118" s="27"/>
      <c r="T118" s="27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</row>
    <row r="119" spans="1:59" ht="13.15" x14ac:dyDescent="0.4">
      <c r="A119" s="12"/>
      <c r="B119" s="27" t="s">
        <v>133</v>
      </c>
      <c r="C119" s="28" t="s">
        <v>47</v>
      </c>
      <c r="D119" s="28" t="s">
        <v>92</v>
      </c>
      <c r="E119" s="28"/>
      <c r="F119" s="29">
        <v>6.6</v>
      </c>
      <c r="G119" s="27"/>
      <c r="H119" s="40">
        <v>6.6</v>
      </c>
      <c r="I119" s="27"/>
      <c r="J119" s="27"/>
      <c r="K119" s="29">
        <v>6.6</v>
      </c>
      <c r="L119" s="27"/>
      <c r="M119" s="40">
        <v>6.6</v>
      </c>
      <c r="N119" s="27"/>
      <c r="O119" s="27"/>
      <c r="P119" s="29">
        <v>6.6</v>
      </c>
      <c r="Q119" s="27"/>
      <c r="R119" s="27"/>
      <c r="S119" s="27"/>
      <c r="T119" s="27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</row>
    <row r="120" spans="1:59" ht="13.15" x14ac:dyDescent="0.4">
      <c r="A120" s="12"/>
      <c r="B120" s="27"/>
      <c r="C120" s="27" t="s">
        <v>48</v>
      </c>
      <c r="D120" s="27"/>
      <c r="E120" s="27"/>
      <c r="F120" s="29">
        <f>F41</f>
        <v>5.4945054945054945</v>
      </c>
      <c r="G120" s="27"/>
      <c r="H120" s="40">
        <f>H41</f>
        <v>1</v>
      </c>
      <c r="I120" s="27"/>
      <c r="J120" s="27"/>
      <c r="K120" s="29">
        <f>K41</f>
        <v>4.6875</v>
      </c>
      <c r="L120" s="27"/>
      <c r="M120" s="40">
        <f>M41</f>
        <v>1</v>
      </c>
      <c r="N120" s="27"/>
      <c r="O120" s="27"/>
      <c r="P120" s="29">
        <f>P41</f>
        <v>32.584269662921351</v>
      </c>
      <c r="Q120" s="27"/>
      <c r="R120" s="27"/>
      <c r="S120" s="27"/>
      <c r="T120" s="27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</row>
    <row r="121" spans="1:59" ht="13.15" x14ac:dyDescent="0.4">
      <c r="A121" s="12"/>
      <c r="B121" s="27"/>
      <c r="C121" s="27" t="s">
        <v>49</v>
      </c>
      <c r="D121" s="27"/>
      <c r="E121" s="27"/>
      <c r="F121" s="29">
        <f>F43</f>
        <v>7.6335877862595423</v>
      </c>
      <c r="G121" s="27"/>
      <c r="H121" s="40">
        <f>H43</f>
        <v>1</v>
      </c>
      <c r="I121" s="27"/>
      <c r="J121" s="27"/>
      <c r="K121" s="29">
        <f>K43</f>
        <v>14.0625</v>
      </c>
      <c r="L121" s="27"/>
      <c r="M121" s="40">
        <f>M43</f>
        <v>1</v>
      </c>
      <c r="N121" s="27"/>
      <c r="O121" s="27"/>
      <c r="P121" s="29">
        <f>P43</f>
        <v>23.255813953488371</v>
      </c>
      <c r="Q121" s="27"/>
      <c r="R121" s="27"/>
      <c r="S121" s="27"/>
      <c r="T121" s="27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</row>
    <row r="122" spans="1:59" ht="13.15" x14ac:dyDescent="0.4">
      <c r="A122" s="12"/>
      <c r="B122" s="27"/>
      <c r="C122" s="27" t="s">
        <v>50</v>
      </c>
      <c r="D122" s="27"/>
      <c r="E122" s="27"/>
      <c r="F122" s="29">
        <f>F44</f>
        <v>2.8708133971291865</v>
      </c>
      <c r="G122" s="27"/>
      <c r="H122" s="40">
        <f>H44</f>
        <v>2</v>
      </c>
      <c r="I122" s="27"/>
      <c r="J122" s="27"/>
      <c r="K122" s="29">
        <f>K44</f>
        <v>4.6875</v>
      </c>
      <c r="L122" s="27"/>
      <c r="M122" s="40">
        <f>M44</f>
        <v>2</v>
      </c>
      <c r="N122" s="27"/>
      <c r="O122" s="27"/>
      <c r="P122" s="29">
        <f>P44</f>
        <v>39.130434782608695</v>
      </c>
      <c r="Q122" s="27"/>
      <c r="R122" s="27"/>
      <c r="S122" s="27"/>
      <c r="T122" s="27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</row>
    <row r="123" spans="1:59" ht="13.5" thickBot="1" x14ac:dyDescent="0.45">
      <c r="A123" s="12"/>
      <c r="B123" s="27"/>
      <c r="C123" s="28" t="s">
        <v>123</v>
      </c>
      <c r="D123" s="28"/>
      <c r="E123" s="28"/>
      <c r="F123" s="29">
        <v>7</v>
      </c>
      <c r="G123" s="27"/>
      <c r="H123" s="40">
        <v>7</v>
      </c>
      <c r="I123" s="27"/>
      <c r="J123" s="27"/>
      <c r="K123" s="29">
        <v>7</v>
      </c>
      <c r="L123" s="27"/>
      <c r="M123" s="40">
        <v>7</v>
      </c>
      <c r="N123" s="27"/>
      <c r="O123" s="27"/>
      <c r="P123" s="29">
        <v>7</v>
      </c>
      <c r="Q123" s="27"/>
      <c r="R123" s="27"/>
      <c r="S123" s="27"/>
      <c r="T123" s="27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</row>
    <row r="124" spans="1:59" ht="13.5" thickTop="1" x14ac:dyDescent="0.4">
      <c r="A124" s="12"/>
      <c r="B124" s="41" t="s">
        <v>92</v>
      </c>
      <c r="C124" s="25" t="s">
        <v>134</v>
      </c>
      <c r="D124" s="34"/>
      <c r="E124" s="34"/>
      <c r="F124" s="36">
        <f>AVERAGE($F119:$F123)</f>
        <v>5.9197813355788451</v>
      </c>
      <c r="G124" s="25"/>
      <c r="H124" s="36">
        <f>AVERAGE($H119:$H123)</f>
        <v>3.5200000000000005</v>
      </c>
      <c r="I124" s="25"/>
      <c r="J124" s="25"/>
      <c r="K124" s="36">
        <f>AVERAGE($K119:$K123)</f>
        <v>7.4075000000000006</v>
      </c>
      <c r="L124" s="25"/>
      <c r="M124" s="36">
        <f>AVERAGE($M119:$M123)</f>
        <v>3.5200000000000005</v>
      </c>
      <c r="N124" s="25"/>
      <c r="O124" s="25"/>
      <c r="P124" s="36">
        <f>AVERAGE($P119:$P123)</f>
        <v>21.714103679803685</v>
      </c>
      <c r="Q124" s="25"/>
      <c r="R124" s="25"/>
      <c r="S124" s="25"/>
      <c r="T124" s="2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</row>
    <row r="125" spans="1:59" ht="13.15" x14ac:dyDescent="0.4">
      <c r="A125" s="12"/>
      <c r="B125" s="42"/>
      <c r="C125" s="43" t="s">
        <v>135</v>
      </c>
      <c r="D125" s="43"/>
      <c r="E125" s="43"/>
      <c r="F125" s="44">
        <f>AVERAGE($F77:$F123)</f>
        <v>8.5996224480971684</v>
      </c>
      <c r="G125" s="44">
        <f>STDEV($F77:$F123)</f>
        <v>7.3008229535986038</v>
      </c>
      <c r="H125" s="44">
        <f>AVERAGE(H77:H123)</f>
        <v>3.0978723404255319</v>
      </c>
      <c r="I125" s="44">
        <f>STDEV($H77:$H123)</f>
        <v>2.6845361806255994</v>
      </c>
      <c r="J125" s="43"/>
      <c r="K125" s="44">
        <f>AVERAGE($K77:$K123)</f>
        <v>11.09715521982255</v>
      </c>
      <c r="L125" s="44">
        <f>STDEV($K77:$K123)</f>
        <v>7.0028858422541971</v>
      </c>
      <c r="M125" s="44">
        <f>AVERAGE($M77:$M123)</f>
        <v>1.9063829787234041</v>
      </c>
      <c r="N125" s="44">
        <f>STDEV($M77:$M123)</f>
        <v>1.300067599466366</v>
      </c>
      <c r="O125" s="43"/>
      <c r="P125" s="44">
        <f>AVERAGE($P77:$P123)</f>
        <v>24.125336837687613</v>
      </c>
      <c r="Q125" s="45"/>
      <c r="R125" s="45"/>
      <c r="S125" s="45"/>
      <c r="T125" s="4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</row>
    <row r="126" spans="1:59" ht="13.5" thickBot="1" x14ac:dyDescent="0.45">
      <c r="A126" s="12"/>
      <c r="B126" s="46" t="s">
        <v>136</v>
      </c>
      <c r="C126" s="37"/>
      <c r="D126" s="37"/>
      <c r="E126" s="37"/>
      <c r="F126" s="39"/>
      <c r="G126" s="39"/>
      <c r="H126" s="39"/>
      <c r="I126" s="39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</row>
    <row r="127" spans="1:59" ht="13.5" thickTop="1" x14ac:dyDescent="0.4">
      <c r="A127" s="12"/>
      <c r="B127" s="27" t="s">
        <v>92</v>
      </c>
      <c r="C127" s="47" t="s">
        <v>1</v>
      </c>
      <c r="D127" s="47"/>
      <c r="E127" s="47"/>
      <c r="F127" s="48">
        <f>F30</f>
        <v>2.3923444976076556</v>
      </c>
      <c r="G127" s="26"/>
      <c r="H127" s="49">
        <f>H30</f>
        <v>3</v>
      </c>
      <c r="I127" s="26"/>
      <c r="J127" s="26"/>
      <c r="K127" s="48">
        <f t="shared" ref="K127:K134" si="14">K30</f>
        <v>1.5625</v>
      </c>
      <c r="L127" s="26"/>
      <c r="M127" s="49">
        <f t="shared" ref="M127:M134" si="15">M30</f>
        <v>1</v>
      </c>
      <c r="N127" s="26"/>
      <c r="O127" s="26"/>
      <c r="P127" s="48">
        <f>P30</f>
        <v>17.391304347826086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</row>
    <row r="128" spans="1:59" ht="13.15" x14ac:dyDescent="0.4">
      <c r="A128" s="12"/>
      <c r="B128" s="27"/>
      <c r="C128" s="26" t="s">
        <v>2</v>
      </c>
      <c r="D128" s="26"/>
      <c r="E128" s="26"/>
      <c r="F128" s="48">
        <f>F31</f>
        <v>7.2625698324022343</v>
      </c>
      <c r="G128" s="26"/>
      <c r="H128" s="49">
        <f>H31</f>
        <v>10</v>
      </c>
      <c r="I128" s="26"/>
      <c r="J128" s="26"/>
      <c r="K128" s="48">
        <f t="shared" si="14"/>
        <v>1.5625</v>
      </c>
      <c r="L128" s="26"/>
      <c r="M128" s="49">
        <f t="shared" si="15"/>
        <v>1</v>
      </c>
      <c r="N128" s="26"/>
      <c r="O128" s="26"/>
      <c r="P128" s="48">
        <f>P31</f>
        <v>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</row>
    <row r="129" spans="1:59" ht="13.15" x14ac:dyDescent="0.4">
      <c r="A129" s="12"/>
      <c r="B129" s="27"/>
      <c r="C129" s="26" t="s">
        <v>3</v>
      </c>
      <c r="D129" s="26"/>
      <c r="E129" s="26"/>
      <c r="F129" s="48">
        <f t="shared" ref="F129:H134" si="16">F32</f>
        <v>7.1770334928229662</v>
      </c>
      <c r="G129" s="26"/>
      <c r="H129" s="49">
        <f t="shared" si="16"/>
        <v>10</v>
      </c>
      <c r="I129" s="26"/>
      <c r="J129" s="26"/>
      <c r="K129" s="48">
        <f t="shared" si="14"/>
        <v>9.375</v>
      </c>
      <c r="L129" s="26"/>
      <c r="M129" s="49">
        <f t="shared" si="15"/>
        <v>1</v>
      </c>
      <c r="N129" s="26"/>
      <c r="O129" s="26"/>
      <c r="P129" s="48">
        <f t="shared" ref="P129:P134" si="17">P32</f>
        <v>0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</row>
    <row r="130" spans="1:59" ht="13.15" x14ac:dyDescent="0.4">
      <c r="A130" s="12"/>
      <c r="B130" s="27"/>
      <c r="C130" s="47" t="s">
        <v>4</v>
      </c>
      <c r="D130" s="47"/>
      <c r="E130" s="47"/>
      <c r="F130" s="48">
        <f t="shared" si="16"/>
        <v>8.695652173913043</v>
      </c>
      <c r="G130" s="26"/>
      <c r="H130" s="49">
        <f t="shared" si="16"/>
        <v>5</v>
      </c>
      <c r="I130" s="26"/>
      <c r="J130" s="26"/>
      <c r="K130" s="48">
        <f t="shared" si="14"/>
        <v>6.25</v>
      </c>
      <c r="L130" s="26"/>
      <c r="M130" s="49">
        <f t="shared" si="15"/>
        <v>1</v>
      </c>
      <c r="N130" s="26"/>
      <c r="O130" s="26"/>
      <c r="P130" s="48">
        <f t="shared" si="17"/>
        <v>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</row>
    <row r="131" spans="1:59" ht="13.15" x14ac:dyDescent="0.4">
      <c r="A131" s="12"/>
      <c r="B131" s="27"/>
      <c r="C131" s="47" t="s">
        <v>5</v>
      </c>
      <c r="D131" s="47"/>
      <c r="E131" s="47"/>
      <c r="F131" s="48">
        <f t="shared" si="16"/>
        <v>11.483253588516746</v>
      </c>
      <c r="G131" s="26"/>
      <c r="H131" s="49">
        <f t="shared" si="16"/>
        <v>15</v>
      </c>
      <c r="I131" s="26"/>
      <c r="J131" s="26"/>
      <c r="K131" s="48">
        <f t="shared" si="14"/>
        <v>4.6875</v>
      </c>
      <c r="L131" s="26"/>
      <c r="M131" s="49">
        <f t="shared" si="15"/>
        <v>1</v>
      </c>
      <c r="N131" s="26"/>
      <c r="O131" s="26"/>
      <c r="P131" s="48">
        <f t="shared" si="17"/>
        <v>0.48309178743961351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</row>
    <row r="132" spans="1:59" ht="13.15" x14ac:dyDescent="0.4">
      <c r="A132" s="12"/>
      <c r="B132" s="27"/>
      <c r="C132" s="26" t="s">
        <v>6</v>
      </c>
      <c r="D132" s="26"/>
      <c r="E132" s="26"/>
      <c r="F132" s="48">
        <f t="shared" si="16"/>
        <v>6.2200956937799043</v>
      </c>
      <c r="G132" s="26"/>
      <c r="H132" s="49">
        <f t="shared" si="16"/>
        <v>8</v>
      </c>
      <c r="I132" s="26"/>
      <c r="J132" s="26"/>
      <c r="K132" s="48">
        <f t="shared" si="14"/>
        <v>6.25</v>
      </c>
      <c r="L132" s="26"/>
      <c r="M132" s="49">
        <f t="shared" si="15"/>
        <v>2</v>
      </c>
      <c r="N132" s="26"/>
      <c r="O132" s="26"/>
      <c r="P132" s="48">
        <f t="shared" si="17"/>
        <v>13.043478260869565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</row>
    <row r="133" spans="1:59" ht="13.15" x14ac:dyDescent="0.4">
      <c r="A133" s="12"/>
      <c r="B133" s="27"/>
      <c r="C133" s="26" t="s">
        <v>39</v>
      </c>
      <c r="D133" s="26"/>
      <c r="E133" s="26"/>
      <c r="F133" s="48">
        <f t="shared" si="16"/>
        <v>4.4444444444444446</v>
      </c>
      <c r="G133" s="26"/>
      <c r="H133" s="49">
        <f t="shared" si="16"/>
        <v>2</v>
      </c>
      <c r="I133" s="26"/>
      <c r="J133" s="26"/>
      <c r="K133" s="48">
        <f t="shared" si="14"/>
        <v>9.375</v>
      </c>
      <c r="L133" s="26"/>
      <c r="M133" s="49">
        <f t="shared" si="15"/>
        <v>1</v>
      </c>
      <c r="N133" s="26"/>
      <c r="O133" s="26"/>
      <c r="P133" s="48">
        <f t="shared" si="17"/>
        <v>48.876404494382022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</row>
    <row r="134" spans="1:59" ht="13.15" x14ac:dyDescent="0.4">
      <c r="A134" s="12"/>
      <c r="B134" s="27"/>
      <c r="C134" s="26" t="s">
        <v>122</v>
      </c>
      <c r="D134" s="26"/>
      <c r="E134" s="26"/>
      <c r="F134" s="48">
        <f t="shared" si="16"/>
        <v>8.6124401913875595</v>
      </c>
      <c r="G134" s="26"/>
      <c r="H134" s="49">
        <f t="shared" si="16"/>
        <v>11</v>
      </c>
      <c r="I134" s="26"/>
      <c r="J134" s="26"/>
      <c r="K134" s="48">
        <f t="shared" si="14"/>
        <v>10.9375</v>
      </c>
      <c r="L134" s="26"/>
      <c r="M134" s="49">
        <f t="shared" si="15"/>
        <v>1</v>
      </c>
      <c r="N134" s="26"/>
      <c r="O134" s="26"/>
      <c r="P134" s="48">
        <f t="shared" si="17"/>
        <v>3.3816425120772946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</row>
    <row r="135" spans="1:59" ht="13.15" x14ac:dyDescent="0.4">
      <c r="A135" s="12"/>
      <c r="B135" s="27"/>
      <c r="C135" s="47" t="s">
        <v>116</v>
      </c>
      <c r="D135" s="47"/>
      <c r="E135" s="47"/>
      <c r="F135" s="48">
        <f>F18</f>
        <v>8.133971291866029</v>
      </c>
      <c r="G135" s="26"/>
      <c r="H135" s="49">
        <f>H18</f>
        <v>7</v>
      </c>
      <c r="I135" s="26"/>
      <c r="J135" s="26"/>
      <c r="K135" s="48">
        <f>K18</f>
        <v>15.625</v>
      </c>
      <c r="L135" s="26"/>
      <c r="M135" s="49">
        <f>M18</f>
        <v>1</v>
      </c>
      <c r="N135" s="26"/>
      <c r="O135" s="26"/>
      <c r="P135" s="48">
        <f>P18</f>
        <v>5.3140096618357484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</row>
    <row r="136" spans="1:59" ht="13.15" x14ac:dyDescent="0.4">
      <c r="A136" s="12"/>
      <c r="B136" s="27"/>
      <c r="C136" s="47" t="s">
        <v>41</v>
      </c>
      <c r="D136" s="47"/>
      <c r="E136" s="47"/>
      <c r="F136" s="48">
        <f>F39</f>
        <v>2.8708133971291865</v>
      </c>
      <c r="G136" s="26"/>
      <c r="H136" s="49">
        <f>H39</f>
        <v>4</v>
      </c>
      <c r="I136" s="26"/>
      <c r="J136" s="26"/>
      <c r="K136" s="48">
        <f>K39</f>
        <v>1.5625</v>
      </c>
      <c r="L136" s="26"/>
      <c r="M136" s="49">
        <f>M39</f>
        <v>1</v>
      </c>
      <c r="N136" s="26"/>
      <c r="O136" s="26"/>
      <c r="P136" s="48">
        <f>P39</f>
        <v>6.2801932367149762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</row>
    <row r="137" spans="1:59" ht="13.15" x14ac:dyDescent="0.4">
      <c r="A137" s="12"/>
      <c r="B137" s="27"/>
      <c r="C137" s="26" t="s">
        <v>42</v>
      </c>
      <c r="D137" s="26"/>
      <c r="E137" s="26"/>
      <c r="F137" s="48">
        <f>F40</f>
        <v>11.538461538461538</v>
      </c>
      <c r="G137" s="26"/>
      <c r="H137" s="49">
        <f>H40</f>
        <v>6</v>
      </c>
      <c r="I137" s="26"/>
      <c r="J137" s="26"/>
      <c r="K137" s="48">
        <f>K40</f>
        <v>10.9375</v>
      </c>
      <c r="L137" s="26"/>
      <c r="M137" s="49">
        <f>M40</f>
        <v>1</v>
      </c>
      <c r="N137" s="26"/>
      <c r="O137" s="26"/>
      <c r="P137" s="48">
        <f>P40</f>
        <v>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</row>
    <row r="138" spans="1:59" ht="13.15" x14ac:dyDescent="0.4">
      <c r="A138" s="12"/>
      <c r="B138" s="27"/>
      <c r="C138" s="47" t="s">
        <v>43</v>
      </c>
      <c r="D138" s="47"/>
      <c r="E138" s="47"/>
      <c r="F138" s="48">
        <f>F42</f>
        <v>3.8277511961722488</v>
      </c>
      <c r="G138" s="26"/>
      <c r="H138" s="49">
        <f>H42</f>
        <v>5</v>
      </c>
      <c r="I138" s="26"/>
      <c r="J138" s="26"/>
      <c r="K138" s="48">
        <f>K42</f>
        <v>1.5625</v>
      </c>
      <c r="L138" s="26"/>
      <c r="M138" s="49">
        <f>M42</f>
        <v>0</v>
      </c>
      <c r="N138" s="26"/>
      <c r="O138" s="26"/>
      <c r="P138" s="48">
        <f>P42</f>
        <v>11.111111111111111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</row>
    <row r="139" spans="1:59" ht="13.15" x14ac:dyDescent="0.4">
      <c r="A139" s="12"/>
      <c r="B139" s="27"/>
      <c r="C139" s="47" t="s">
        <v>44</v>
      </c>
      <c r="D139" s="47"/>
      <c r="E139" s="47"/>
      <c r="F139" s="48">
        <f>F45</f>
        <v>8.133971291866029</v>
      </c>
      <c r="G139" s="26"/>
      <c r="H139" s="49">
        <f>H45</f>
        <v>8</v>
      </c>
      <c r="I139" s="26"/>
      <c r="J139" s="26"/>
      <c r="K139" s="48">
        <f>K45</f>
        <v>14.0625</v>
      </c>
      <c r="L139" s="26"/>
      <c r="M139" s="49">
        <f>M45</f>
        <v>2</v>
      </c>
      <c r="N139" s="26"/>
      <c r="O139" s="26"/>
      <c r="P139" s="48">
        <f>P45</f>
        <v>24.154589371980677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</row>
    <row r="140" spans="1:59" ht="13.15" x14ac:dyDescent="0.4">
      <c r="A140" s="12"/>
      <c r="B140" s="27"/>
      <c r="C140" s="26" t="s">
        <v>45</v>
      </c>
      <c r="D140" s="26"/>
      <c r="E140" s="26"/>
      <c r="F140" s="48">
        <f>F46</f>
        <v>5.2631578947368425</v>
      </c>
      <c r="G140" s="26"/>
      <c r="H140" s="49">
        <f>H46</f>
        <v>5</v>
      </c>
      <c r="I140" s="26"/>
      <c r="J140" s="26"/>
      <c r="K140" s="48">
        <f>K46</f>
        <v>7.8125</v>
      </c>
      <c r="L140" s="26"/>
      <c r="M140" s="49">
        <f>M46</f>
        <v>1</v>
      </c>
      <c r="N140" s="26"/>
      <c r="O140" s="26"/>
      <c r="P140" s="48">
        <f>P46</f>
        <v>0.48309178743961351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</row>
    <row r="141" spans="1:59" ht="13.15" x14ac:dyDescent="0.4">
      <c r="A141" s="12"/>
      <c r="B141" s="27"/>
      <c r="C141" s="47" t="s">
        <v>46</v>
      </c>
      <c r="D141" s="47"/>
      <c r="E141" s="47"/>
      <c r="F141" s="48">
        <f>F48</f>
        <v>9.0909090909090917</v>
      </c>
      <c r="G141" s="26"/>
      <c r="H141" s="49">
        <f>H48</f>
        <v>12</v>
      </c>
      <c r="I141" s="26"/>
      <c r="J141" s="26"/>
      <c r="K141" s="48">
        <f>K48</f>
        <v>12.5</v>
      </c>
      <c r="L141" s="26"/>
      <c r="M141" s="49">
        <f>M48</f>
        <v>4</v>
      </c>
      <c r="N141" s="26"/>
      <c r="O141" s="26"/>
      <c r="P141" s="48">
        <f>P48</f>
        <v>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</row>
    <row r="142" spans="1:59" ht="13.15" x14ac:dyDescent="0.4">
      <c r="A142" s="12"/>
      <c r="B142" s="27" t="s">
        <v>92</v>
      </c>
      <c r="C142" s="47" t="s">
        <v>70</v>
      </c>
      <c r="D142" s="47"/>
      <c r="E142" s="47"/>
      <c r="F142" s="48">
        <f>F70</f>
        <v>9.1549295774647881</v>
      </c>
      <c r="G142" s="26"/>
      <c r="H142" s="49">
        <f>H70</f>
        <v>8</v>
      </c>
      <c r="I142" s="26"/>
      <c r="J142" s="26"/>
      <c r="K142" s="48">
        <f>K70</f>
        <v>0</v>
      </c>
      <c r="L142" s="26"/>
      <c r="M142" s="49">
        <f>M70</f>
        <v>1</v>
      </c>
      <c r="N142" s="26"/>
      <c r="O142" s="26"/>
      <c r="P142" s="48">
        <f>P70</f>
        <v>0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</row>
    <row r="143" spans="1:59" ht="13.15" x14ac:dyDescent="0.4">
      <c r="A143" s="12"/>
      <c r="B143" s="27"/>
      <c r="C143" s="47" t="s">
        <v>71</v>
      </c>
      <c r="D143" s="47"/>
      <c r="E143" s="47"/>
      <c r="F143" s="48">
        <f>F71</f>
        <v>12.918660287081339</v>
      </c>
      <c r="G143" s="26"/>
      <c r="H143" s="49">
        <f>H71</f>
        <v>13</v>
      </c>
      <c r="I143" s="26"/>
      <c r="J143" s="26"/>
      <c r="K143" s="48">
        <f>K71</f>
        <v>15.625</v>
      </c>
      <c r="L143" s="26"/>
      <c r="M143" s="49">
        <f>M71</f>
        <v>2</v>
      </c>
      <c r="N143" s="26"/>
      <c r="O143" s="26"/>
      <c r="P143" s="48">
        <f>P71</f>
        <v>0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</row>
    <row r="144" spans="1:59" ht="13.15" x14ac:dyDescent="0.4">
      <c r="A144" s="12"/>
      <c r="B144" s="27" t="s">
        <v>92</v>
      </c>
      <c r="C144" s="47" t="s">
        <v>72</v>
      </c>
      <c r="D144" s="47"/>
      <c r="E144" s="47"/>
      <c r="F144" s="48">
        <f>F73</f>
        <v>5.5555555555555554</v>
      </c>
      <c r="G144" s="26"/>
      <c r="H144" s="49">
        <f>H73</f>
        <v>3</v>
      </c>
      <c r="I144" s="26"/>
      <c r="J144" s="26"/>
      <c r="K144" s="48">
        <f>K73</f>
        <v>0</v>
      </c>
      <c r="L144" s="26"/>
      <c r="M144" s="49">
        <f>M73</f>
        <v>2</v>
      </c>
      <c r="N144" s="26"/>
      <c r="O144" s="26"/>
      <c r="P144" s="48">
        <f>P73</f>
        <v>0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</row>
    <row r="145" spans="1:59" ht="13.5" thickBot="1" x14ac:dyDescent="0.45">
      <c r="A145" s="12"/>
      <c r="B145" s="27"/>
      <c r="C145" s="47" t="s">
        <v>73</v>
      </c>
      <c r="D145" s="47"/>
      <c r="E145" s="47"/>
      <c r="F145" s="48">
        <f>F74</f>
        <v>3.9215686274509802</v>
      </c>
      <c r="G145" s="26"/>
      <c r="H145" s="49">
        <f>H74</f>
        <v>1</v>
      </c>
      <c r="I145" s="26"/>
      <c r="J145" s="26"/>
      <c r="K145" s="48">
        <f>K74</f>
        <v>6.25</v>
      </c>
      <c r="L145" s="26"/>
      <c r="M145" s="49">
        <f>M74</f>
        <v>1</v>
      </c>
      <c r="N145" s="26"/>
      <c r="O145" s="26"/>
      <c r="P145" s="48">
        <f>P74</f>
        <v>0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</row>
    <row r="146" spans="1:59" ht="13.9" thickTop="1" thickBot="1" x14ac:dyDescent="0.45">
      <c r="A146" s="12"/>
      <c r="B146" s="27"/>
      <c r="C146" s="33" t="s">
        <v>137</v>
      </c>
      <c r="D146" s="30"/>
      <c r="E146" s="30"/>
      <c r="F146" s="32">
        <f>AVERAGE(F127:F145)</f>
        <v>7.1946096665035881</v>
      </c>
      <c r="G146" s="32">
        <f>STDEV(F127:F145)</f>
        <v>3.0021637203885208</v>
      </c>
      <c r="H146" s="32">
        <f>AVERAGE(H127:H145)</f>
        <v>7.1578947368421053</v>
      </c>
      <c r="I146" s="32">
        <f>STDEV(H127:H145)</f>
        <v>3.919511844530541</v>
      </c>
      <c r="J146" s="30"/>
      <c r="K146" s="32">
        <f>AVERAGE(K127:K145)</f>
        <v>7.1546052631578947</v>
      </c>
      <c r="L146" s="30"/>
      <c r="M146" s="32">
        <f>AVERAGE(M127:M145)</f>
        <v>1.3157894736842106</v>
      </c>
      <c r="N146" s="30"/>
      <c r="O146" s="33"/>
      <c r="P146" s="32">
        <f>AVERAGE(P127:P145)</f>
        <v>6.869416661667195</v>
      </c>
      <c r="Q146" s="33"/>
      <c r="R146" s="33"/>
      <c r="S146" s="33"/>
      <c r="T146" s="33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</row>
    <row r="147" spans="1:59" ht="13.5" thickTop="1" x14ac:dyDescent="0.4">
      <c r="A147" s="12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</row>
    <row r="148" spans="1:59" ht="13.15" x14ac:dyDescent="0.4">
      <c r="A148" s="12"/>
      <c r="B148" s="27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</row>
    <row r="149" spans="1:59" ht="13.15" x14ac:dyDescent="0.4">
      <c r="A149" s="12"/>
      <c r="B149" s="27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</row>
    <row r="150" spans="1:59" ht="13.15" x14ac:dyDescent="0.4">
      <c r="A150" s="12"/>
      <c r="B150" s="27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</row>
    <row r="151" spans="1:59" ht="13.15" x14ac:dyDescent="0.4">
      <c r="A151" s="12"/>
      <c r="B151" s="27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</row>
    <row r="152" spans="1:59" ht="13.15" x14ac:dyDescent="0.4">
      <c r="A152" s="12"/>
      <c r="B152" s="27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</row>
    <row r="153" spans="1:59" ht="13.15" x14ac:dyDescent="0.4">
      <c r="A153" s="12"/>
      <c r="B153" s="27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</row>
    <row r="154" spans="1:59" ht="13.15" x14ac:dyDescent="0.4">
      <c r="A154" s="12"/>
      <c r="B154" s="27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</row>
    <row r="155" spans="1:59" ht="13.15" x14ac:dyDescent="0.4">
      <c r="A155" s="12"/>
      <c r="B155" s="27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</row>
    <row r="156" spans="1:59" ht="13.15" x14ac:dyDescent="0.4">
      <c r="A156" s="12"/>
      <c r="B156" s="27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</row>
    <row r="157" spans="1:59" ht="13.15" x14ac:dyDescent="0.4">
      <c r="A157" s="50"/>
      <c r="B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</row>
    <row r="158" spans="1:59" ht="13.15" x14ac:dyDescent="0.4">
      <c r="A158" s="50"/>
      <c r="B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</row>
    <row r="159" spans="1:59" ht="13.15" x14ac:dyDescent="0.4">
      <c r="A159" s="50"/>
      <c r="B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</row>
    <row r="160" spans="1:59" ht="13.15" x14ac:dyDescent="0.4">
      <c r="A160" s="50"/>
      <c r="B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</row>
    <row r="161" spans="1:59" ht="13.15" x14ac:dyDescent="0.4">
      <c r="A161" s="50"/>
      <c r="B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</row>
    <row r="162" spans="1:59" ht="13.15" x14ac:dyDescent="0.4">
      <c r="A162" s="50"/>
      <c r="B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</row>
    <row r="163" spans="1:59" ht="13.15" x14ac:dyDescent="0.4">
      <c r="A163" s="50"/>
      <c r="B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</row>
    <row r="164" spans="1:59" ht="13.15" x14ac:dyDescent="0.4">
      <c r="A164" s="50"/>
      <c r="B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</row>
    <row r="165" spans="1:59" ht="13.15" x14ac:dyDescent="0.4">
      <c r="A165" s="50"/>
      <c r="B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</row>
    <row r="166" spans="1:59" ht="13.15" x14ac:dyDescent="0.4">
      <c r="A166" s="50"/>
      <c r="B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</row>
    <row r="167" spans="1:59" ht="13.15" x14ac:dyDescent="0.4">
      <c r="A167" s="50"/>
      <c r="B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</row>
    <row r="168" spans="1:59" ht="13.15" x14ac:dyDescent="0.4">
      <c r="A168" s="50"/>
      <c r="B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</row>
    <row r="169" spans="1:59" ht="13.15" x14ac:dyDescent="0.4">
      <c r="A169" s="50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</row>
    <row r="170" spans="1:59" ht="13.15" x14ac:dyDescent="0.4">
      <c r="A170" s="50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</row>
    <row r="171" spans="1:59" ht="13.15" x14ac:dyDescent="0.4">
      <c r="A171" s="50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</row>
    <row r="172" spans="1:59" ht="13.15" x14ac:dyDescent="0.4">
      <c r="A172" s="50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</row>
    <row r="173" spans="1:59" ht="13.15" x14ac:dyDescent="0.4">
      <c r="A173" s="50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</row>
    <row r="174" spans="1:59" ht="13.15" x14ac:dyDescent="0.4">
      <c r="A174" s="50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</row>
    <row r="175" spans="1:59" ht="13.15" x14ac:dyDescent="0.4">
      <c r="A175" s="50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</row>
    <row r="176" spans="1:59" ht="13.15" x14ac:dyDescent="0.4">
      <c r="A176" s="50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</row>
    <row r="177" spans="1:59" ht="13.15" x14ac:dyDescent="0.4">
      <c r="A177" s="50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</row>
    <row r="178" spans="1:59" ht="13.15" x14ac:dyDescent="0.4">
      <c r="A178" s="50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</row>
    <row r="179" spans="1:59" ht="13.15" x14ac:dyDescent="0.4">
      <c r="A179" s="50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</row>
    <row r="180" spans="1:59" ht="13.15" x14ac:dyDescent="0.4">
      <c r="A180" s="50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</row>
    <row r="181" spans="1:59" ht="13.15" x14ac:dyDescent="0.4">
      <c r="A181" s="50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</row>
    <row r="182" spans="1:59" ht="13.15" x14ac:dyDescent="0.4">
      <c r="A182" s="50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</row>
    <row r="183" spans="1:59" ht="13.15" x14ac:dyDescent="0.4">
      <c r="A183" s="50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</row>
    <row r="184" spans="1:59" ht="13.15" x14ac:dyDescent="0.4">
      <c r="A184" s="50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</row>
    <row r="185" spans="1:59" ht="13.15" x14ac:dyDescent="0.4">
      <c r="A185" s="50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</row>
    <row r="186" spans="1:59" ht="13.15" x14ac:dyDescent="0.4">
      <c r="A186" s="5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</row>
    <row r="187" spans="1:59" ht="13.15" x14ac:dyDescent="0.4">
      <c r="A187" s="50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</row>
    <row r="188" spans="1:59" ht="13.15" x14ac:dyDescent="0.4">
      <c r="A188" s="50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</row>
    <row r="189" spans="1:59" ht="13.15" x14ac:dyDescent="0.4">
      <c r="A189" s="50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</row>
    <row r="190" spans="1:59" ht="13.15" x14ac:dyDescent="0.4">
      <c r="A190" s="50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</row>
    <row r="191" spans="1:59" ht="13.15" x14ac:dyDescent="0.4">
      <c r="A191" s="50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</row>
    <row r="192" spans="1:59" ht="13.15" x14ac:dyDescent="0.4">
      <c r="A192" s="50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</row>
    <row r="193" spans="1:59" ht="13.15" x14ac:dyDescent="0.4">
      <c r="A193" s="50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</row>
    <row r="194" spans="1:59" ht="13.15" x14ac:dyDescent="0.4">
      <c r="A194" s="50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</row>
    <row r="195" spans="1:59" ht="13.15" x14ac:dyDescent="0.4">
      <c r="A195" s="50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</row>
    <row r="196" spans="1:59" ht="13.15" x14ac:dyDescent="0.4">
      <c r="A196" s="50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</row>
    <row r="197" spans="1:59" ht="13.15" x14ac:dyDescent="0.4">
      <c r="A197" s="50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</row>
    <row r="198" spans="1:59" ht="13.15" x14ac:dyDescent="0.4">
      <c r="A198" s="50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</row>
    <row r="199" spans="1:59" ht="13.15" x14ac:dyDescent="0.4">
      <c r="A199" s="50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</row>
    <row r="200" spans="1:59" ht="13.15" x14ac:dyDescent="0.4">
      <c r="A200" s="50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</row>
    <row r="201" spans="1:59" ht="13.15" x14ac:dyDescent="0.4">
      <c r="A201" s="50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</row>
    <row r="202" spans="1:59" ht="13.15" x14ac:dyDescent="0.4">
      <c r="A202" s="50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</row>
    <row r="203" spans="1:59" ht="13.15" x14ac:dyDescent="0.4">
      <c r="A203" s="50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</row>
    <row r="204" spans="1:59" ht="13.15" x14ac:dyDescent="0.4">
      <c r="A204" s="50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</row>
    <row r="205" spans="1:59" ht="13.15" x14ac:dyDescent="0.4">
      <c r="A205" s="50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</row>
    <row r="206" spans="1:59" ht="13.15" x14ac:dyDescent="0.4">
      <c r="A206" s="50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</row>
    <row r="207" spans="1:59" ht="13.15" x14ac:dyDescent="0.4">
      <c r="A207" s="50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</row>
    <row r="208" spans="1:59" ht="13.15" x14ac:dyDescent="0.4">
      <c r="A208" s="50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</row>
    <row r="209" spans="1:59" ht="13.15" x14ac:dyDescent="0.4">
      <c r="A209" s="50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</row>
    <row r="210" spans="1:59" ht="13.15" x14ac:dyDescent="0.4">
      <c r="A210" s="50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</row>
    <row r="211" spans="1:59" ht="13.15" x14ac:dyDescent="0.4">
      <c r="A211" s="50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</row>
    <row r="212" spans="1:59" ht="13.15" x14ac:dyDescent="0.4">
      <c r="A212" s="50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</row>
    <row r="213" spans="1:59" ht="13.15" x14ac:dyDescent="0.4">
      <c r="A213" s="50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</row>
    <row r="214" spans="1:59" ht="13.15" x14ac:dyDescent="0.4">
      <c r="A214" s="50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</row>
    <row r="215" spans="1:59" ht="13.15" x14ac:dyDescent="0.4">
      <c r="A215" s="50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</row>
    <row r="216" spans="1:59" ht="13.15" x14ac:dyDescent="0.4">
      <c r="A216" s="50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</row>
    <row r="217" spans="1:59" ht="13.15" x14ac:dyDescent="0.4">
      <c r="A217" s="50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</row>
    <row r="218" spans="1:59" ht="13.15" x14ac:dyDescent="0.4">
      <c r="A218" s="50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</row>
    <row r="219" spans="1:59" ht="13.15" x14ac:dyDescent="0.4">
      <c r="A219" s="50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</row>
    <row r="220" spans="1:59" ht="13.15" x14ac:dyDescent="0.4">
      <c r="A220" s="50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</row>
    <row r="221" spans="1:59" ht="13.15" x14ac:dyDescent="0.4">
      <c r="A221" s="50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</row>
    <row r="222" spans="1:59" ht="13.15" x14ac:dyDescent="0.4">
      <c r="A222" s="50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</row>
    <row r="223" spans="1:59" ht="13.15" x14ac:dyDescent="0.4">
      <c r="A223" s="50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</row>
    <row r="224" spans="1:59" ht="13.15" x14ac:dyDescent="0.4">
      <c r="A224" s="50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</row>
    <row r="225" spans="1:59" ht="13.15" x14ac:dyDescent="0.4">
      <c r="A225" s="50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</row>
    <row r="226" spans="1:59" ht="13.15" x14ac:dyDescent="0.4">
      <c r="A226" s="50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</row>
    <row r="227" spans="1:59" ht="13.15" x14ac:dyDescent="0.4">
      <c r="A227" s="50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</row>
    <row r="228" spans="1:59" ht="13.15" x14ac:dyDescent="0.4">
      <c r="A228" s="50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</row>
    <row r="229" spans="1:59" ht="13.15" x14ac:dyDescent="0.4">
      <c r="A229" s="50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</row>
    <row r="230" spans="1:59" ht="13.15" x14ac:dyDescent="0.4">
      <c r="A230" s="50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</row>
    <row r="231" spans="1:59" ht="13.15" x14ac:dyDescent="0.4">
      <c r="A231" s="50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</row>
    <row r="232" spans="1:59" ht="13.15" x14ac:dyDescent="0.4">
      <c r="A232" s="50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</row>
    <row r="233" spans="1:59" ht="13.15" x14ac:dyDescent="0.4">
      <c r="A233" s="50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</row>
    <row r="234" spans="1:59" ht="13.15" x14ac:dyDescent="0.4">
      <c r="A234" s="50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</row>
    <row r="235" spans="1:59" ht="13.15" x14ac:dyDescent="0.4">
      <c r="A235" s="50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</row>
    <row r="236" spans="1:59" ht="13.15" x14ac:dyDescent="0.4">
      <c r="A236" s="50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</row>
    <row r="237" spans="1:59" ht="13.15" x14ac:dyDescent="0.4">
      <c r="A237" s="50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</row>
    <row r="238" spans="1:59" ht="13.15" x14ac:dyDescent="0.4">
      <c r="A238" s="50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</row>
    <row r="239" spans="1:59" ht="13.15" x14ac:dyDescent="0.4">
      <c r="A239" s="50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</row>
    <row r="240" spans="1:59" ht="13.15" x14ac:dyDescent="0.4">
      <c r="A240" s="50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</row>
    <row r="241" spans="1:59" ht="13.15" x14ac:dyDescent="0.4">
      <c r="A241" s="50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</row>
    <row r="242" spans="1:59" ht="13.15" x14ac:dyDescent="0.4">
      <c r="A242" s="50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</row>
    <row r="243" spans="1:59" ht="13.15" x14ac:dyDescent="0.4">
      <c r="A243" s="50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</row>
    <row r="244" spans="1:59" ht="13.15" x14ac:dyDescent="0.4">
      <c r="A244" s="50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</row>
    <row r="245" spans="1:59" ht="13.15" x14ac:dyDescent="0.4">
      <c r="A245" s="50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</row>
    <row r="246" spans="1:59" ht="13.15" x14ac:dyDescent="0.4">
      <c r="A246" s="50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</row>
    <row r="247" spans="1:59" ht="13.15" x14ac:dyDescent="0.4">
      <c r="A247" s="50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</row>
    <row r="248" spans="1:59" ht="13.15" x14ac:dyDescent="0.4">
      <c r="A248" s="50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</row>
    <row r="249" spans="1:59" ht="13.15" x14ac:dyDescent="0.4">
      <c r="A249" s="50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</row>
    <row r="250" spans="1:59" ht="13.15" x14ac:dyDescent="0.4">
      <c r="A250" s="50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</row>
    <row r="251" spans="1:59" ht="13.15" x14ac:dyDescent="0.4">
      <c r="A251" s="50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</row>
    <row r="252" spans="1:59" ht="13.15" x14ac:dyDescent="0.4">
      <c r="A252" s="50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</row>
    <row r="253" spans="1:59" ht="13.15" x14ac:dyDescent="0.4">
      <c r="A253" s="50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</row>
    <row r="254" spans="1:59" ht="13.15" x14ac:dyDescent="0.4">
      <c r="A254" s="50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</row>
    <row r="255" spans="1:59" ht="13.15" x14ac:dyDescent="0.4">
      <c r="A255" s="50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</row>
    <row r="256" spans="1:59" ht="13.15" x14ac:dyDescent="0.4">
      <c r="A256" s="50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</row>
    <row r="257" spans="1:59" ht="13.15" x14ac:dyDescent="0.4">
      <c r="A257" s="50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</row>
    <row r="258" spans="1:59" ht="13.15" x14ac:dyDescent="0.4">
      <c r="A258" s="50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</row>
    <row r="259" spans="1:59" ht="13.15" x14ac:dyDescent="0.4">
      <c r="A259" s="50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</row>
    <row r="260" spans="1:59" ht="13.15" x14ac:dyDescent="0.4">
      <c r="A260" s="50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</row>
    <row r="261" spans="1:59" ht="13.15" x14ac:dyDescent="0.4">
      <c r="A261" s="50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</row>
    <row r="262" spans="1:59" ht="13.15" x14ac:dyDescent="0.4">
      <c r="A262" s="50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</row>
    <row r="263" spans="1:59" ht="13.15" x14ac:dyDescent="0.4">
      <c r="A263" s="50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</row>
    <row r="264" spans="1:59" ht="13.15" x14ac:dyDescent="0.4">
      <c r="A264" s="50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</row>
    <row r="265" spans="1:59" ht="13.15" x14ac:dyDescent="0.4">
      <c r="A265" s="50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</row>
    <row r="266" spans="1:59" ht="13.15" x14ac:dyDescent="0.4">
      <c r="A266" s="50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</row>
    <row r="267" spans="1:59" ht="13.15" x14ac:dyDescent="0.4">
      <c r="A267" s="50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</row>
    <row r="268" spans="1:59" ht="13.15" x14ac:dyDescent="0.4">
      <c r="A268" s="50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</row>
    <row r="269" spans="1:59" ht="13.15" x14ac:dyDescent="0.4">
      <c r="A269" s="50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</row>
    <row r="270" spans="1:59" ht="13.15" x14ac:dyDescent="0.4">
      <c r="A270" s="50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</row>
    <row r="271" spans="1:59" ht="13.15" x14ac:dyDescent="0.4">
      <c r="A271" s="50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</row>
    <row r="272" spans="1:59" ht="13.15" x14ac:dyDescent="0.4">
      <c r="A272" s="50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</row>
    <row r="273" spans="1:59" ht="13.15" x14ac:dyDescent="0.4">
      <c r="A273" s="50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</row>
    <row r="274" spans="1:59" ht="13.15" x14ac:dyDescent="0.4">
      <c r="A274" s="50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</row>
    <row r="275" spans="1:59" ht="13.15" x14ac:dyDescent="0.4">
      <c r="A275" s="50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</row>
    <row r="276" spans="1:59" ht="13.15" x14ac:dyDescent="0.4">
      <c r="A276" s="50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</row>
    <row r="277" spans="1:59" ht="13.15" x14ac:dyDescent="0.4">
      <c r="A277" s="50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</row>
    <row r="278" spans="1:59" ht="13.15" x14ac:dyDescent="0.4">
      <c r="A278" s="50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</row>
    <row r="279" spans="1:59" ht="13.15" x14ac:dyDescent="0.4">
      <c r="A279" s="50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</row>
    <row r="280" spans="1:59" ht="13.15" x14ac:dyDescent="0.4">
      <c r="A280" s="50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</row>
    <row r="281" spans="1:59" ht="13.15" x14ac:dyDescent="0.4">
      <c r="A281" s="50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</row>
    <row r="282" spans="1:59" ht="13.15" x14ac:dyDescent="0.4">
      <c r="A282" s="50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</row>
    <row r="283" spans="1:59" ht="13.15" x14ac:dyDescent="0.4">
      <c r="A283" s="50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</row>
    <row r="284" spans="1:59" ht="13.15" x14ac:dyDescent="0.4">
      <c r="A284" s="50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</row>
    <row r="285" spans="1:59" ht="13.15" x14ac:dyDescent="0.4">
      <c r="A285" s="50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</row>
    <row r="286" spans="1:59" ht="13.15" x14ac:dyDescent="0.4">
      <c r="A286" s="50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</row>
    <row r="287" spans="1:59" ht="13.15" x14ac:dyDescent="0.4">
      <c r="A287" s="50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</row>
    <row r="288" spans="1:59" ht="13.15" x14ac:dyDescent="0.4">
      <c r="A288" s="50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</row>
    <row r="289" spans="1:59" ht="13.15" x14ac:dyDescent="0.4">
      <c r="A289" s="50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</row>
    <row r="290" spans="1:59" ht="13.15" x14ac:dyDescent="0.4">
      <c r="A290" s="50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</row>
    <row r="291" spans="1:59" ht="13.15" x14ac:dyDescent="0.4">
      <c r="A291" s="50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</row>
    <row r="292" spans="1:59" ht="13.15" x14ac:dyDescent="0.4">
      <c r="A292" s="50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</row>
    <row r="293" spans="1:59" ht="13.15" x14ac:dyDescent="0.4">
      <c r="A293" s="50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</row>
    <row r="294" spans="1:59" ht="13.15" x14ac:dyDescent="0.4">
      <c r="A294" s="50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</row>
    <row r="295" spans="1:59" ht="13.15" x14ac:dyDescent="0.4">
      <c r="A295" s="50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</row>
    <row r="296" spans="1:59" ht="13.15" x14ac:dyDescent="0.4">
      <c r="A296" s="50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</row>
    <row r="297" spans="1:59" ht="13.15" x14ac:dyDescent="0.4">
      <c r="A297" s="50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</row>
    <row r="298" spans="1:59" ht="13.15" x14ac:dyDescent="0.4">
      <c r="A298" s="50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</row>
    <row r="299" spans="1:59" ht="13.15" x14ac:dyDescent="0.4">
      <c r="A299" s="50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</row>
    <row r="300" spans="1:59" ht="13.15" x14ac:dyDescent="0.4">
      <c r="A300" s="50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</row>
    <row r="301" spans="1:59" ht="13.15" x14ac:dyDescent="0.4">
      <c r="A301" s="50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</row>
    <row r="302" spans="1:59" ht="13.15" x14ac:dyDescent="0.4">
      <c r="A302" s="50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</row>
    <row r="303" spans="1:59" ht="13.15" x14ac:dyDescent="0.4">
      <c r="A303" s="50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</row>
    <row r="304" spans="1:59" ht="13.15" x14ac:dyDescent="0.4">
      <c r="A304" s="50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</row>
    <row r="305" spans="1:59" ht="13.15" x14ac:dyDescent="0.4">
      <c r="A305" s="50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</row>
    <row r="306" spans="1:59" ht="13.15" x14ac:dyDescent="0.4">
      <c r="A306" s="50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</row>
    <row r="307" spans="1:59" ht="13.15" x14ac:dyDescent="0.4">
      <c r="A307" s="50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</row>
    <row r="308" spans="1:59" ht="13.15" x14ac:dyDescent="0.4">
      <c r="A308" s="50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</row>
    <row r="309" spans="1:59" ht="13.15" x14ac:dyDescent="0.4">
      <c r="A309" s="50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</row>
    <row r="310" spans="1:59" ht="13.15" x14ac:dyDescent="0.4">
      <c r="A310" s="50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</row>
    <row r="311" spans="1:59" ht="13.15" x14ac:dyDescent="0.4">
      <c r="A311" s="50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</row>
    <row r="312" spans="1:59" ht="13.15" x14ac:dyDescent="0.4">
      <c r="A312" s="50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</row>
    <row r="313" spans="1:59" ht="13.15" x14ac:dyDescent="0.4">
      <c r="A313" s="50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</row>
    <row r="314" spans="1:59" ht="13.15" x14ac:dyDescent="0.4">
      <c r="A314" s="50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</row>
    <row r="315" spans="1:59" ht="13.15" x14ac:dyDescent="0.4">
      <c r="A315" s="50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</row>
    <row r="316" spans="1:59" ht="13.15" x14ac:dyDescent="0.4">
      <c r="A316" s="50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</row>
    <row r="317" spans="1:59" ht="13.15" x14ac:dyDescent="0.4">
      <c r="A317" s="50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</row>
    <row r="318" spans="1:59" ht="13.15" x14ac:dyDescent="0.4">
      <c r="A318" s="50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</row>
    <row r="319" spans="1:59" ht="13.15" x14ac:dyDescent="0.4">
      <c r="A319" s="50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</row>
    <row r="320" spans="1:59" ht="13.15" x14ac:dyDescent="0.4">
      <c r="A320" s="50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</row>
    <row r="321" spans="1:59" ht="13.15" x14ac:dyDescent="0.4">
      <c r="A321" s="50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</row>
    <row r="322" spans="1:59" ht="13.15" x14ac:dyDescent="0.4">
      <c r="A322" s="50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</row>
    <row r="323" spans="1:59" ht="13.15" x14ac:dyDescent="0.4">
      <c r="A323" s="50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</row>
    <row r="324" spans="1:59" ht="13.15" x14ac:dyDescent="0.4">
      <c r="A324" s="50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</row>
    <row r="325" spans="1:59" ht="13.15" x14ac:dyDescent="0.4">
      <c r="A325" s="50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</row>
    <row r="326" spans="1:59" ht="13.15" x14ac:dyDescent="0.4">
      <c r="A326" s="50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</row>
    <row r="327" spans="1:59" ht="13.15" x14ac:dyDescent="0.4">
      <c r="A327" s="50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</row>
    <row r="328" spans="1:59" ht="13.15" x14ac:dyDescent="0.4">
      <c r="A328" s="50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</row>
    <row r="329" spans="1:59" ht="13.15" x14ac:dyDescent="0.4">
      <c r="A329" s="50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</row>
    <row r="330" spans="1:59" ht="13.15" x14ac:dyDescent="0.4">
      <c r="A330" s="50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</row>
    <row r="331" spans="1:59" ht="13.15" x14ac:dyDescent="0.4">
      <c r="A331" s="50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</row>
    <row r="332" spans="1:59" ht="13.15" x14ac:dyDescent="0.4">
      <c r="A332" s="50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</row>
    <row r="333" spans="1:59" ht="13.15" x14ac:dyDescent="0.4">
      <c r="A333" s="50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</row>
    <row r="334" spans="1:59" ht="13.15" x14ac:dyDescent="0.4">
      <c r="A334" s="50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</row>
    <row r="335" spans="1:59" ht="13.15" x14ac:dyDescent="0.4">
      <c r="A335" s="50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</row>
    <row r="336" spans="1:59" ht="13.15" x14ac:dyDescent="0.4">
      <c r="A336" s="50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</row>
    <row r="337" spans="1:59" ht="13.15" x14ac:dyDescent="0.4">
      <c r="A337" s="50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</row>
    <row r="338" spans="1:59" ht="13.15" x14ac:dyDescent="0.4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</row>
    <row r="339" spans="1:59" ht="13.15" x14ac:dyDescent="0.4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</row>
    <row r="340" spans="1:59" ht="13.15" x14ac:dyDescent="0.4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</row>
    <row r="341" spans="1:59" ht="13.15" x14ac:dyDescent="0.4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</row>
    <row r="342" spans="1:59" ht="13.15" x14ac:dyDescent="0.4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</row>
    <row r="343" spans="1:59" ht="13.15" x14ac:dyDescent="0.4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</row>
    <row r="344" spans="1:59" ht="13.15" x14ac:dyDescent="0.4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</row>
    <row r="345" spans="1:59" ht="13.15" x14ac:dyDescent="0.4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</row>
    <row r="346" spans="1:59" ht="13.15" x14ac:dyDescent="0.4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</row>
    <row r="347" spans="1:59" ht="13.15" x14ac:dyDescent="0.4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</row>
    <row r="348" spans="1:59" ht="13.15" x14ac:dyDescent="0.4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</row>
    <row r="349" spans="1:59" ht="13.15" x14ac:dyDescent="0.4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</row>
    <row r="350" spans="1:59" ht="13.15" x14ac:dyDescent="0.4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</row>
    <row r="351" spans="1:59" ht="13.15" x14ac:dyDescent="0.4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</row>
    <row r="352" spans="1:59" ht="13.15" x14ac:dyDescent="0.4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</row>
    <row r="353" spans="2:59" ht="13.15" x14ac:dyDescent="0.4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</row>
    <row r="354" spans="2:59" ht="13.15" x14ac:dyDescent="0.4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</row>
    <row r="355" spans="2:59" ht="13.15" x14ac:dyDescent="0.4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</row>
    <row r="356" spans="2:59" ht="13.15" x14ac:dyDescent="0.4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</row>
    <row r="357" spans="2:59" ht="13.15" x14ac:dyDescent="0.4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</row>
    <row r="358" spans="2:59" ht="13.15" x14ac:dyDescent="0.4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</row>
    <row r="359" spans="2:59" ht="13.15" x14ac:dyDescent="0.4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</row>
    <row r="360" spans="2:59" ht="13.15" x14ac:dyDescent="0.4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</row>
    <row r="361" spans="2:59" ht="13.15" x14ac:dyDescent="0.4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</row>
    <row r="362" spans="2:59" ht="13.15" x14ac:dyDescent="0.4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</row>
    <row r="363" spans="2:59" ht="13.15" x14ac:dyDescent="0.4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</row>
    <row r="364" spans="2:59" ht="13.15" x14ac:dyDescent="0.4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</row>
    <row r="365" spans="2:59" ht="13.15" x14ac:dyDescent="0.4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</row>
    <row r="366" spans="2:59" ht="13.15" x14ac:dyDescent="0.4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</row>
    <row r="367" spans="2:59" ht="13.15" x14ac:dyDescent="0.4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</row>
    <row r="368" spans="2:59" ht="13.15" x14ac:dyDescent="0.4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</row>
    <row r="369" spans="2:59" ht="13.15" x14ac:dyDescent="0.4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</row>
    <row r="370" spans="2:59" ht="13.15" x14ac:dyDescent="0.4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</row>
    <row r="371" spans="2:59" ht="13.15" x14ac:dyDescent="0.4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</row>
    <row r="372" spans="2:59" ht="13.15" x14ac:dyDescent="0.4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</row>
    <row r="373" spans="2:59" ht="13.15" x14ac:dyDescent="0.4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</row>
    <row r="374" spans="2:59" ht="13.15" x14ac:dyDescent="0.4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</row>
    <row r="375" spans="2:59" ht="13.15" x14ac:dyDescent="0.4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</row>
    <row r="376" spans="2:59" ht="13.15" x14ac:dyDescent="0.4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</row>
    <row r="377" spans="2:59" ht="13.15" x14ac:dyDescent="0.4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</row>
    <row r="378" spans="2:59" ht="13.15" x14ac:dyDescent="0.4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</row>
    <row r="379" spans="2:59" ht="13.15" x14ac:dyDescent="0.4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</row>
    <row r="380" spans="2:59" ht="13.15" x14ac:dyDescent="0.4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</row>
    <row r="381" spans="2:59" ht="13.15" x14ac:dyDescent="0.4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</row>
    <row r="382" spans="2:59" ht="13.15" x14ac:dyDescent="0.4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</row>
    <row r="383" spans="2:59" ht="13.15" x14ac:dyDescent="0.4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</row>
    <row r="384" spans="2:59" ht="13.15" x14ac:dyDescent="0.4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</row>
    <row r="385" spans="2:59" ht="13.15" x14ac:dyDescent="0.4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</row>
    <row r="386" spans="2:59" ht="13.15" x14ac:dyDescent="0.4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</row>
    <row r="387" spans="2:59" ht="13.15" x14ac:dyDescent="0.4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</row>
    <row r="388" spans="2:59" ht="13.15" x14ac:dyDescent="0.4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</row>
    <row r="389" spans="2:59" ht="13.15" x14ac:dyDescent="0.4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</row>
    <row r="390" spans="2:59" ht="13.15" x14ac:dyDescent="0.4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</row>
    <row r="391" spans="2:59" ht="13.15" x14ac:dyDescent="0.4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</row>
    <row r="392" spans="2:59" ht="13.15" x14ac:dyDescent="0.4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</row>
    <row r="393" spans="2:59" ht="13.15" x14ac:dyDescent="0.4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</row>
    <row r="394" spans="2:59" ht="13.15" x14ac:dyDescent="0.4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</row>
    <row r="395" spans="2:59" ht="13.15" x14ac:dyDescent="0.4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</row>
    <row r="396" spans="2:59" ht="13.15" x14ac:dyDescent="0.4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</row>
    <row r="397" spans="2:59" ht="13.15" x14ac:dyDescent="0.4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</row>
    <row r="398" spans="2:59" ht="13.15" x14ac:dyDescent="0.4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</row>
    <row r="399" spans="2:59" ht="13.15" x14ac:dyDescent="0.4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</row>
    <row r="400" spans="2:59" ht="13.15" x14ac:dyDescent="0.4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</row>
    <row r="401" spans="2:59" ht="13.15" x14ac:dyDescent="0.4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</row>
    <row r="402" spans="2:59" ht="13.15" x14ac:dyDescent="0.4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</row>
    <row r="403" spans="2:59" ht="13.15" x14ac:dyDescent="0.4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</row>
    <row r="404" spans="2:59" ht="13.15" x14ac:dyDescent="0.4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</row>
    <row r="405" spans="2:59" ht="13.15" x14ac:dyDescent="0.4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</row>
    <row r="406" spans="2:59" ht="13.15" x14ac:dyDescent="0.4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</row>
    <row r="407" spans="2:59" ht="13.15" x14ac:dyDescent="0.4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</row>
    <row r="408" spans="2:59" ht="13.15" x14ac:dyDescent="0.4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</row>
    <row r="409" spans="2:59" ht="13.15" x14ac:dyDescent="0.4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</row>
    <row r="410" spans="2:59" ht="13.15" x14ac:dyDescent="0.4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</row>
    <row r="411" spans="2:59" ht="13.15" x14ac:dyDescent="0.4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</row>
    <row r="412" spans="2:59" ht="13.15" x14ac:dyDescent="0.4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</row>
    <row r="413" spans="2:59" ht="13.15" x14ac:dyDescent="0.4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</row>
    <row r="414" spans="2:59" ht="13.15" x14ac:dyDescent="0.4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</row>
    <row r="415" spans="2:59" ht="13.15" x14ac:dyDescent="0.4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</row>
    <row r="416" spans="2:59" ht="13.15" x14ac:dyDescent="0.4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</row>
    <row r="417" spans="2:59" ht="13.15" x14ac:dyDescent="0.4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</row>
    <row r="418" spans="2:59" ht="13.15" x14ac:dyDescent="0.4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</row>
    <row r="419" spans="2:59" ht="13.15" x14ac:dyDescent="0.4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</row>
    <row r="420" spans="2:59" ht="13.15" x14ac:dyDescent="0.4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</row>
    <row r="421" spans="2:59" ht="13.15" x14ac:dyDescent="0.4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</row>
    <row r="422" spans="2:59" ht="13.15" x14ac:dyDescent="0.4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</row>
    <row r="423" spans="2:59" ht="13.15" x14ac:dyDescent="0.4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</row>
    <row r="424" spans="2:59" ht="13.15" x14ac:dyDescent="0.4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</row>
    <row r="425" spans="2:59" ht="13.15" x14ac:dyDescent="0.4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</row>
    <row r="426" spans="2:59" ht="13.15" x14ac:dyDescent="0.4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</row>
    <row r="427" spans="2:59" ht="13.15" x14ac:dyDescent="0.4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</row>
    <row r="428" spans="2:59" ht="13.15" x14ac:dyDescent="0.4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</row>
    <row r="429" spans="2:59" ht="13.15" x14ac:dyDescent="0.4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</row>
    <row r="430" spans="2:59" ht="13.15" x14ac:dyDescent="0.4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</row>
    <row r="431" spans="2:59" ht="13.15" x14ac:dyDescent="0.4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</row>
    <row r="432" spans="2:59" ht="13.15" x14ac:dyDescent="0.4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</row>
    <row r="433" spans="2:59" ht="13.15" x14ac:dyDescent="0.4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</row>
    <row r="434" spans="2:59" ht="13.15" x14ac:dyDescent="0.4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</row>
    <row r="435" spans="2:59" ht="13.15" x14ac:dyDescent="0.4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</row>
    <row r="436" spans="2:59" ht="13.15" x14ac:dyDescent="0.4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</row>
    <row r="437" spans="2:59" ht="13.15" x14ac:dyDescent="0.4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</row>
    <row r="438" spans="2:59" ht="13.15" x14ac:dyDescent="0.4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</row>
    <row r="439" spans="2:59" ht="13.15" x14ac:dyDescent="0.4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</row>
    <row r="440" spans="2:59" ht="13.15" x14ac:dyDescent="0.4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</row>
    <row r="441" spans="2:59" ht="13.15" x14ac:dyDescent="0.4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</row>
    <row r="442" spans="2:59" ht="13.15" x14ac:dyDescent="0.4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</row>
    <row r="443" spans="2:59" ht="13.15" x14ac:dyDescent="0.4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</row>
    <row r="444" spans="2:59" ht="13.15" x14ac:dyDescent="0.4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</row>
    <row r="445" spans="2:59" ht="13.15" x14ac:dyDescent="0.4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</row>
    <row r="446" spans="2:59" ht="13.15" x14ac:dyDescent="0.4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</row>
    <row r="447" spans="2:59" ht="13.15" x14ac:dyDescent="0.4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</row>
    <row r="448" spans="2:59" ht="13.15" x14ac:dyDescent="0.4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</row>
    <row r="449" spans="2:59" ht="13.15" x14ac:dyDescent="0.4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</row>
    <row r="450" spans="2:59" ht="13.15" x14ac:dyDescent="0.4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</row>
    <row r="451" spans="2:59" ht="13.15" x14ac:dyDescent="0.4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</row>
    <row r="452" spans="2:59" ht="13.15" x14ac:dyDescent="0.4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</row>
    <row r="453" spans="2:59" ht="13.15" x14ac:dyDescent="0.4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</row>
    <row r="454" spans="2:59" ht="13.15" x14ac:dyDescent="0.4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</row>
    <row r="455" spans="2:59" ht="13.15" x14ac:dyDescent="0.4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</row>
    <row r="456" spans="2:59" ht="13.15" x14ac:dyDescent="0.4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</row>
    <row r="457" spans="2:59" ht="13.15" x14ac:dyDescent="0.4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</row>
    <row r="458" spans="2:59" ht="13.15" x14ac:dyDescent="0.4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</row>
    <row r="459" spans="2:59" ht="13.15" x14ac:dyDescent="0.4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</row>
    <row r="460" spans="2:59" ht="13.15" x14ac:dyDescent="0.4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</row>
    <row r="461" spans="2:59" ht="13.15" x14ac:dyDescent="0.4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</row>
    <row r="462" spans="2:59" ht="13.15" x14ac:dyDescent="0.4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</row>
    <row r="463" spans="2:59" ht="13.15" x14ac:dyDescent="0.4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</row>
    <row r="464" spans="2:59" ht="13.15" x14ac:dyDescent="0.4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</row>
    <row r="465" spans="2:59" ht="13.15" x14ac:dyDescent="0.4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</row>
    <row r="466" spans="2:59" ht="13.15" x14ac:dyDescent="0.4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</row>
    <row r="467" spans="2:59" ht="13.15" x14ac:dyDescent="0.4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</row>
    <row r="468" spans="2:59" ht="13.15" x14ac:dyDescent="0.4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</row>
    <row r="469" spans="2:59" ht="13.15" x14ac:dyDescent="0.4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</row>
    <row r="470" spans="2:59" ht="13.15" x14ac:dyDescent="0.4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</row>
    <row r="471" spans="2:59" ht="13.15" x14ac:dyDescent="0.4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</row>
    <row r="472" spans="2:59" ht="13.15" x14ac:dyDescent="0.4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</row>
    <row r="473" spans="2:59" ht="13.15" x14ac:dyDescent="0.4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</row>
    <row r="474" spans="2:59" ht="13.15" x14ac:dyDescent="0.4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</row>
    <row r="475" spans="2:59" ht="13.15" x14ac:dyDescent="0.4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</row>
    <row r="476" spans="2:59" ht="13.15" x14ac:dyDescent="0.4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</row>
    <row r="477" spans="2:59" ht="13.15" x14ac:dyDescent="0.4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</row>
    <row r="478" spans="2:59" ht="13.15" x14ac:dyDescent="0.4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</row>
    <row r="479" spans="2:59" ht="13.15" x14ac:dyDescent="0.4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</row>
    <row r="480" spans="2:59" ht="13.15" x14ac:dyDescent="0.4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</row>
    <row r="481" spans="2:59" ht="13.15" x14ac:dyDescent="0.4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</row>
    <row r="482" spans="2:59" ht="13.15" x14ac:dyDescent="0.4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</row>
    <row r="483" spans="2:59" ht="13.15" x14ac:dyDescent="0.4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</row>
    <row r="484" spans="2:59" ht="13.15" x14ac:dyDescent="0.4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</row>
    <row r="485" spans="2:59" ht="13.15" x14ac:dyDescent="0.4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</row>
    <row r="486" spans="2:59" ht="13.15" x14ac:dyDescent="0.4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</row>
    <row r="487" spans="2:59" ht="13.15" x14ac:dyDescent="0.4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</row>
    <row r="488" spans="2:59" ht="13.15" x14ac:dyDescent="0.4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</row>
    <row r="489" spans="2:59" ht="13.15" x14ac:dyDescent="0.4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</row>
    <row r="490" spans="2:59" ht="13.15" x14ac:dyDescent="0.4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</row>
    <row r="491" spans="2:59" ht="13.15" x14ac:dyDescent="0.4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</row>
    <row r="492" spans="2:59" ht="13.15" x14ac:dyDescent="0.4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</row>
    <row r="493" spans="2:59" ht="13.15" x14ac:dyDescent="0.4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</row>
    <row r="494" spans="2:59" ht="13.15" x14ac:dyDescent="0.4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</row>
    <row r="495" spans="2:59" ht="13.15" x14ac:dyDescent="0.4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</row>
    <row r="496" spans="2:59" ht="13.15" x14ac:dyDescent="0.4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</row>
    <row r="497" spans="2:59" ht="13.15" x14ac:dyDescent="0.4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</row>
    <row r="498" spans="2:59" ht="13.15" x14ac:dyDescent="0.4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</row>
    <row r="499" spans="2:59" ht="13.15" x14ac:dyDescent="0.4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</row>
    <row r="500" spans="2:59" ht="13.15" x14ac:dyDescent="0.4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</row>
    <row r="501" spans="2:59" ht="13.15" x14ac:dyDescent="0.4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</row>
    <row r="502" spans="2:59" ht="13.15" x14ac:dyDescent="0.4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</row>
    <row r="503" spans="2:59" ht="13.15" x14ac:dyDescent="0.4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</row>
    <row r="504" spans="2:59" ht="13.15" x14ac:dyDescent="0.4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</row>
    <row r="505" spans="2:59" ht="13.15" x14ac:dyDescent="0.4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</row>
    <row r="506" spans="2:59" ht="13.15" x14ac:dyDescent="0.4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</row>
    <row r="507" spans="2:59" ht="13.15" x14ac:dyDescent="0.4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</row>
    <row r="508" spans="2:59" ht="13.15" x14ac:dyDescent="0.4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</row>
    <row r="509" spans="2:59" ht="13.15" x14ac:dyDescent="0.4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</row>
    <row r="510" spans="2:59" ht="13.15" x14ac:dyDescent="0.4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</row>
    <row r="511" spans="2:59" ht="13.15" x14ac:dyDescent="0.4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</row>
    <row r="512" spans="2:59" ht="13.15" x14ac:dyDescent="0.4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</row>
    <row r="513" spans="2:59" ht="13.15" x14ac:dyDescent="0.4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</row>
    <row r="514" spans="2:59" ht="13.15" x14ac:dyDescent="0.4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</row>
    <row r="515" spans="2:59" ht="13.15" x14ac:dyDescent="0.4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</row>
    <row r="516" spans="2:59" ht="13.15" x14ac:dyDescent="0.4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</row>
    <row r="517" spans="2:59" ht="13.15" x14ac:dyDescent="0.4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</row>
    <row r="518" spans="2:59" ht="13.15" x14ac:dyDescent="0.4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</row>
    <row r="519" spans="2:59" ht="13.15" x14ac:dyDescent="0.4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</row>
    <row r="520" spans="2:59" ht="13.15" x14ac:dyDescent="0.4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</row>
    <row r="521" spans="2:59" ht="13.15" x14ac:dyDescent="0.4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</row>
    <row r="522" spans="2:59" ht="13.15" x14ac:dyDescent="0.4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</row>
    <row r="523" spans="2:59" ht="13.15" x14ac:dyDescent="0.4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</row>
    <row r="524" spans="2:59" ht="13.15" x14ac:dyDescent="0.4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</row>
    <row r="525" spans="2:59" ht="13.15" x14ac:dyDescent="0.4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</row>
    <row r="526" spans="2:59" ht="13.15" x14ac:dyDescent="0.4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</row>
    <row r="527" spans="2:59" ht="13.15" x14ac:dyDescent="0.4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</row>
    <row r="528" spans="2:59" ht="13.15" x14ac:dyDescent="0.4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</row>
    <row r="529" spans="2:59" ht="13.15" x14ac:dyDescent="0.4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</row>
    <row r="530" spans="2:59" ht="13.15" x14ac:dyDescent="0.4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</row>
    <row r="531" spans="2:59" ht="13.15" x14ac:dyDescent="0.4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</row>
    <row r="532" spans="2:59" ht="13.15" x14ac:dyDescent="0.4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</row>
    <row r="533" spans="2:59" ht="13.15" x14ac:dyDescent="0.4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</row>
    <row r="534" spans="2:59" ht="13.15" x14ac:dyDescent="0.4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</row>
    <row r="535" spans="2:59" ht="13.15" x14ac:dyDescent="0.4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</row>
    <row r="536" spans="2:59" ht="13.15" x14ac:dyDescent="0.4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</row>
    <row r="537" spans="2:59" ht="13.15" x14ac:dyDescent="0.4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</row>
    <row r="538" spans="2:59" ht="13.15" x14ac:dyDescent="0.4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</row>
    <row r="539" spans="2:59" ht="13.15" x14ac:dyDescent="0.4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</row>
    <row r="540" spans="2:59" ht="13.15" x14ac:dyDescent="0.4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</row>
    <row r="541" spans="2:59" ht="13.15" x14ac:dyDescent="0.4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</row>
    <row r="542" spans="2:59" ht="13.15" x14ac:dyDescent="0.4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</row>
    <row r="543" spans="2:59" ht="13.15" x14ac:dyDescent="0.4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</row>
    <row r="544" spans="2:59" ht="13.15" x14ac:dyDescent="0.4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</row>
    <row r="545" spans="2:59" ht="13.15" x14ac:dyDescent="0.4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</row>
    <row r="546" spans="2:59" ht="13.15" x14ac:dyDescent="0.4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</row>
    <row r="547" spans="2:59" ht="13.15" x14ac:dyDescent="0.4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</row>
    <row r="548" spans="2:59" ht="13.15" x14ac:dyDescent="0.4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</row>
    <row r="549" spans="2:59" ht="13.15" x14ac:dyDescent="0.4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</row>
    <row r="550" spans="2:59" ht="13.15" x14ac:dyDescent="0.4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</row>
    <row r="551" spans="2:59" ht="13.15" x14ac:dyDescent="0.4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</row>
    <row r="552" spans="2:59" ht="13.15" x14ac:dyDescent="0.4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</row>
    <row r="553" spans="2:59" ht="13.15" x14ac:dyDescent="0.4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</row>
    <row r="554" spans="2:59" ht="13.15" x14ac:dyDescent="0.4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</row>
    <row r="555" spans="2:59" ht="13.15" x14ac:dyDescent="0.4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</row>
    <row r="556" spans="2:59" ht="13.15" x14ac:dyDescent="0.4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</row>
    <row r="557" spans="2:59" ht="13.15" x14ac:dyDescent="0.4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</row>
    <row r="558" spans="2:59" ht="13.15" x14ac:dyDescent="0.4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</row>
    <row r="559" spans="2:59" ht="13.15" x14ac:dyDescent="0.4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</row>
    <row r="560" spans="2:59" ht="13.15" x14ac:dyDescent="0.4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</row>
    <row r="561" spans="2:59" ht="13.15" x14ac:dyDescent="0.4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</row>
    <row r="562" spans="2:59" ht="13.15" x14ac:dyDescent="0.4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</row>
    <row r="563" spans="2:59" ht="13.15" x14ac:dyDescent="0.4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</row>
    <row r="564" spans="2:59" ht="13.15" x14ac:dyDescent="0.4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</row>
    <row r="565" spans="2:59" ht="13.15" x14ac:dyDescent="0.4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</row>
    <row r="566" spans="2:59" ht="13.15" x14ac:dyDescent="0.4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</row>
    <row r="567" spans="2:59" ht="13.15" x14ac:dyDescent="0.4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</row>
    <row r="568" spans="2:59" ht="13.15" x14ac:dyDescent="0.4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</row>
    <row r="569" spans="2:59" ht="13.15" x14ac:dyDescent="0.4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</row>
    <row r="570" spans="2:59" ht="13.15" x14ac:dyDescent="0.4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</row>
    <row r="571" spans="2:59" ht="13.15" x14ac:dyDescent="0.4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</row>
    <row r="572" spans="2:59" ht="13.15" x14ac:dyDescent="0.4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</row>
    <row r="573" spans="2:59" ht="13.15" x14ac:dyDescent="0.4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</row>
    <row r="574" spans="2:59" ht="13.15" x14ac:dyDescent="0.4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</row>
    <row r="575" spans="2:59" ht="13.15" x14ac:dyDescent="0.4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</row>
    <row r="576" spans="2:59" ht="13.15" x14ac:dyDescent="0.4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</row>
    <row r="577" spans="2:59" ht="13.15" x14ac:dyDescent="0.4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</row>
    <row r="578" spans="2:59" ht="13.15" x14ac:dyDescent="0.4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</row>
    <row r="579" spans="2:59" ht="13.15" x14ac:dyDescent="0.4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</row>
    <row r="580" spans="2:59" ht="13.15" x14ac:dyDescent="0.4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</row>
    <row r="581" spans="2:59" ht="13.15" x14ac:dyDescent="0.4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</row>
    <row r="582" spans="2:59" ht="13.15" x14ac:dyDescent="0.4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</row>
    <row r="583" spans="2:59" ht="13.15" x14ac:dyDescent="0.4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</row>
    <row r="584" spans="2:59" ht="13.15" x14ac:dyDescent="0.4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</row>
    <row r="585" spans="2:59" ht="13.15" x14ac:dyDescent="0.4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</row>
    <row r="586" spans="2:59" ht="13.15" x14ac:dyDescent="0.4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</row>
    <row r="587" spans="2:59" ht="13.15" x14ac:dyDescent="0.4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</row>
    <row r="588" spans="2:59" ht="13.15" x14ac:dyDescent="0.4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</row>
    <row r="589" spans="2:59" ht="13.15" x14ac:dyDescent="0.4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</row>
    <row r="590" spans="2:59" ht="13.15" x14ac:dyDescent="0.4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</row>
    <row r="591" spans="2:59" ht="13.15" x14ac:dyDescent="0.4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</row>
    <row r="592" spans="2:59" ht="13.15" x14ac:dyDescent="0.4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</row>
    <row r="593" spans="2:59" ht="13.15" x14ac:dyDescent="0.4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</row>
    <row r="594" spans="2:59" ht="13.15" x14ac:dyDescent="0.4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</row>
    <row r="595" spans="2:59" ht="13.15" x14ac:dyDescent="0.4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</row>
    <row r="596" spans="2:59" ht="13.15" x14ac:dyDescent="0.4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</row>
    <row r="597" spans="2:59" ht="13.15" x14ac:dyDescent="0.4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</row>
    <row r="598" spans="2:59" ht="13.15" x14ac:dyDescent="0.4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</row>
    <row r="599" spans="2:59" ht="13.15" x14ac:dyDescent="0.4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</row>
    <row r="600" spans="2:59" ht="13.15" x14ac:dyDescent="0.4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</row>
    <row r="601" spans="2:59" ht="13.15" x14ac:dyDescent="0.4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</row>
    <row r="602" spans="2:59" ht="13.15" x14ac:dyDescent="0.4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</row>
    <row r="603" spans="2:59" ht="13.15" x14ac:dyDescent="0.4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</row>
    <row r="604" spans="2:59" ht="13.15" x14ac:dyDescent="0.4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</row>
    <row r="605" spans="2:59" ht="13.15" x14ac:dyDescent="0.4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</row>
    <row r="606" spans="2:59" ht="13.15" x14ac:dyDescent="0.4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</row>
    <row r="607" spans="2:59" ht="13.15" x14ac:dyDescent="0.4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</row>
    <row r="608" spans="2:59" ht="13.15" x14ac:dyDescent="0.4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</row>
    <row r="609" spans="2:59" ht="13.15" x14ac:dyDescent="0.4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</row>
    <row r="610" spans="2:59" ht="13.15" x14ac:dyDescent="0.4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</row>
    <row r="611" spans="2:59" ht="13.15" x14ac:dyDescent="0.4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</row>
    <row r="612" spans="2:59" ht="13.15" x14ac:dyDescent="0.4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</row>
    <row r="613" spans="2:59" ht="13.15" x14ac:dyDescent="0.4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</row>
    <row r="614" spans="2:59" ht="13.15" x14ac:dyDescent="0.4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</row>
    <row r="615" spans="2:59" ht="13.15" x14ac:dyDescent="0.4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</row>
    <row r="616" spans="2:59" ht="13.15" x14ac:dyDescent="0.4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</row>
    <row r="617" spans="2:59" ht="13.15" x14ac:dyDescent="0.4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</row>
    <row r="618" spans="2:59" ht="13.15" x14ac:dyDescent="0.4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</row>
    <row r="619" spans="2:59" ht="13.15" x14ac:dyDescent="0.4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</row>
    <row r="620" spans="2:59" ht="13.15" x14ac:dyDescent="0.4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</row>
    <row r="621" spans="2:59" ht="13.15" x14ac:dyDescent="0.4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</row>
    <row r="622" spans="2:59" ht="13.15" x14ac:dyDescent="0.4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</row>
    <row r="623" spans="2:59" ht="13.15" x14ac:dyDescent="0.4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</row>
    <row r="624" spans="2:59" ht="13.15" x14ac:dyDescent="0.4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</row>
    <row r="625" spans="2:59" ht="13.15" x14ac:dyDescent="0.4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</row>
    <row r="626" spans="2:59" ht="13.15" x14ac:dyDescent="0.4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</row>
    <row r="627" spans="2:59" ht="13.15" x14ac:dyDescent="0.4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</row>
    <row r="628" spans="2:59" ht="13.15" x14ac:dyDescent="0.4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</row>
    <row r="629" spans="2:59" ht="13.15" x14ac:dyDescent="0.4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</row>
    <row r="630" spans="2:59" ht="13.15" x14ac:dyDescent="0.4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</row>
    <row r="631" spans="2:59" ht="13.15" x14ac:dyDescent="0.4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</row>
    <row r="632" spans="2:59" ht="13.15" x14ac:dyDescent="0.4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</row>
    <row r="633" spans="2:59" ht="13.15" x14ac:dyDescent="0.4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</row>
    <row r="634" spans="2:59" ht="13.15" x14ac:dyDescent="0.4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</row>
    <row r="635" spans="2:59" ht="13.15" x14ac:dyDescent="0.4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</row>
    <row r="636" spans="2:59" ht="13.15" x14ac:dyDescent="0.4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</row>
    <row r="637" spans="2:59" ht="13.15" x14ac:dyDescent="0.4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</row>
    <row r="638" spans="2:59" ht="13.15" x14ac:dyDescent="0.4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</row>
    <row r="639" spans="2:59" ht="13.15" x14ac:dyDescent="0.4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</row>
    <row r="640" spans="2:59" ht="13.15" x14ac:dyDescent="0.4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</row>
    <row r="641" spans="2:59" ht="13.15" x14ac:dyDescent="0.4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</row>
    <row r="642" spans="2:59" ht="13.15" x14ac:dyDescent="0.4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</row>
    <row r="643" spans="2:59" ht="13.15" x14ac:dyDescent="0.4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</row>
    <row r="644" spans="2:59" ht="13.15" x14ac:dyDescent="0.4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</row>
    <row r="645" spans="2:59" ht="13.15" x14ac:dyDescent="0.4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</row>
    <row r="646" spans="2:59" ht="13.15" x14ac:dyDescent="0.4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</row>
    <row r="647" spans="2:59" ht="13.15" x14ac:dyDescent="0.4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</row>
    <row r="648" spans="2:59" ht="13.15" x14ac:dyDescent="0.4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</row>
    <row r="649" spans="2:59" ht="13.15" x14ac:dyDescent="0.4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</row>
    <row r="650" spans="2:59" ht="13.15" x14ac:dyDescent="0.4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</row>
    <row r="651" spans="2:59" ht="13.15" x14ac:dyDescent="0.4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</row>
    <row r="652" spans="2:59" ht="13.15" x14ac:dyDescent="0.4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</row>
    <row r="653" spans="2:59" ht="13.15" x14ac:dyDescent="0.4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</row>
    <row r="654" spans="2:59" ht="13.15" x14ac:dyDescent="0.4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</row>
    <row r="655" spans="2:59" ht="13.15" x14ac:dyDescent="0.4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</row>
    <row r="656" spans="2:59" ht="13.15" x14ac:dyDescent="0.4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</row>
    <row r="657" spans="2:59" ht="13.15" x14ac:dyDescent="0.4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</row>
    <row r="658" spans="2:59" ht="13.15" x14ac:dyDescent="0.4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</row>
    <row r="659" spans="2:59" ht="13.15" x14ac:dyDescent="0.4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</row>
    <row r="660" spans="2:59" ht="13.15" x14ac:dyDescent="0.4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</row>
    <row r="661" spans="2:59" ht="13.15" x14ac:dyDescent="0.4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</row>
    <row r="662" spans="2:59" ht="13.15" x14ac:dyDescent="0.4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</row>
    <row r="663" spans="2:59" ht="13.15" x14ac:dyDescent="0.4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</row>
    <row r="664" spans="2:59" ht="13.15" x14ac:dyDescent="0.4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</row>
    <row r="665" spans="2:59" ht="13.15" x14ac:dyDescent="0.4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</row>
    <row r="666" spans="2:59" ht="13.15" x14ac:dyDescent="0.4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</row>
    <row r="667" spans="2:59" ht="13.15" x14ac:dyDescent="0.4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</row>
    <row r="668" spans="2:59" ht="13.15" x14ac:dyDescent="0.4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</row>
    <row r="669" spans="2:59" ht="13.15" x14ac:dyDescent="0.4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</row>
    <row r="670" spans="2:59" ht="13.15" x14ac:dyDescent="0.4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</row>
    <row r="671" spans="2:59" ht="13.15" x14ac:dyDescent="0.4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</row>
    <row r="672" spans="2:59" ht="13.15" x14ac:dyDescent="0.4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</row>
    <row r="673" spans="2:59" ht="13.15" x14ac:dyDescent="0.4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</row>
    <row r="674" spans="2:59" ht="13.15" x14ac:dyDescent="0.4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</row>
    <row r="675" spans="2:59" ht="13.15" x14ac:dyDescent="0.4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</row>
    <row r="676" spans="2:59" ht="13.15" x14ac:dyDescent="0.4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</row>
    <row r="677" spans="2:59" ht="13.15" x14ac:dyDescent="0.4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</row>
    <row r="678" spans="2:59" ht="13.15" x14ac:dyDescent="0.4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</row>
    <row r="679" spans="2:59" ht="13.15" x14ac:dyDescent="0.4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</row>
    <row r="680" spans="2:59" ht="13.15" x14ac:dyDescent="0.4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</row>
    <row r="681" spans="2:59" ht="13.15" x14ac:dyDescent="0.4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</row>
    <row r="682" spans="2:59" ht="13.15" x14ac:dyDescent="0.4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</row>
    <row r="683" spans="2:59" ht="13.15" x14ac:dyDescent="0.4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</row>
    <row r="684" spans="2:59" ht="13.15" x14ac:dyDescent="0.4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</row>
    <row r="685" spans="2:59" ht="13.15" x14ac:dyDescent="0.4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</row>
    <row r="686" spans="2:59" ht="13.15" x14ac:dyDescent="0.4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</row>
    <row r="687" spans="2:59" ht="13.15" x14ac:dyDescent="0.4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</row>
    <row r="688" spans="2:59" ht="13.15" x14ac:dyDescent="0.4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</row>
    <row r="689" spans="2:59" ht="13.15" x14ac:dyDescent="0.4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</row>
    <row r="690" spans="2:59" ht="13.15" x14ac:dyDescent="0.4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</row>
    <row r="691" spans="2:59" ht="13.15" x14ac:dyDescent="0.4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</row>
    <row r="692" spans="2:59" ht="13.15" x14ac:dyDescent="0.4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</row>
    <row r="693" spans="2:59" ht="13.15" x14ac:dyDescent="0.4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</row>
    <row r="694" spans="2:59" ht="13.15" x14ac:dyDescent="0.4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</row>
    <row r="695" spans="2:59" ht="13.15" x14ac:dyDescent="0.4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</row>
    <row r="696" spans="2:59" ht="13.15" x14ac:dyDescent="0.4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</row>
    <row r="697" spans="2:59" ht="13.15" x14ac:dyDescent="0.4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</row>
    <row r="698" spans="2:59" ht="13.15" x14ac:dyDescent="0.4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</row>
    <row r="699" spans="2:59" ht="13.15" x14ac:dyDescent="0.4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</row>
    <row r="700" spans="2:59" ht="13.15" x14ac:dyDescent="0.4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</row>
    <row r="701" spans="2:59" ht="13.15" x14ac:dyDescent="0.4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</row>
    <row r="702" spans="2:59" ht="13.15" x14ac:dyDescent="0.4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</row>
    <row r="703" spans="2:59" ht="13.15" x14ac:dyDescent="0.4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</row>
    <row r="704" spans="2:59" ht="13.15" x14ac:dyDescent="0.4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</row>
    <row r="705" spans="2:59" ht="13.15" x14ac:dyDescent="0.4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</row>
    <row r="706" spans="2:59" ht="13.15" x14ac:dyDescent="0.4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</row>
    <row r="707" spans="2:59" ht="13.15" x14ac:dyDescent="0.4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</row>
    <row r="708" spans="2:59" ht="13.15" x14ac:dyDescent="0.4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</row>
    <row r="709" spans="2:59" ht="13.15" x14ac:dyDescent="0.4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</row>
    <row r="710" spans="2:59" ht="13.15" x14ac:dyDescent="0.4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</row>
    <row r="711" spans="2:59" ht="13.15" x14ac:dyDescent="0.4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</row>
    <row r="712" spans="2:59" ht="13.15" x14ac:dyDescent="0.4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</row>
    <row r="713" spans="2:59" ht="13.15" x14ac:dyDescent="0.4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</row>
    <row r="714" spans="2:59" ht="13.15" x14ac:dyDescent="0.4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</row>
    <row r="715" spans="2:59" ht="13.15" x14ac:dyDescent="0.4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</row>
    <row r="716" spans="2:59" ht="13.15" x14ac:dyDescent="0.4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</row>
    <row r="717" spans="2:59" ht="13.15" x14ac:dyDescent="0.4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</row>
    <row r="718" spans="2:59" ht="13.15" x14ac:dyDescent="0.4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</row>
    <row r="719" spans="2:59" ht="13.15" x14ac:dyDescent="0.4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</row>
    <row r="720" spans="2:59" ht="13.15" x14ac:dyDescent="0.4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</row>
    <row r="721" spans="2:59" ht="13.15" x14ac:dyDescent="0.4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</row>
    <row r="722" spans="2:59" ht="13.15" x14ac:dyDescent="0.4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</row>
    <row r="723" spans="2:59" ht="13.15" x14ac:dyDescent="0.4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</row>
    <row r="724" spans="2:59" ht="13.15" x14ac:dyDescent="0.4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</row>
    <row r="725" spans="2:59" ht="13.15" x14ac:dyDescent="0.4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</row>
    <row r="726" spans="2:59" ht="13.15" x14ac:dyDescent="0.4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</row>
    <row r="727" spans="2:59" ht="13.15" x14ac:dyDescent="0.4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</row>
    <row r="728" spans="2:59" ht="13.15" x14ac:dyDescent="0.4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</row>
    <row r="729" spans="2:59" ht="13.15" x14ac:dyDescent="0.4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</row>
    <row r="730" spans="2:59" ht="13.15" x14ac:dyDescent="0.4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</row>
    <row r="731" spans="2:59" ht="13.15" x14ac:dyDescent="0.4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</row>
    <row r="732" spans="2:59" ht="13.15" x14ac:dyDescent="0.4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</row>
    <row r="733" spans="2:59" ht="13.15" x14ac:dyDescent="0.4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</row>
    <row r="734" spans="2:59" ht="13.15" x14ac:dyDescent="0.4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</row>
    <row r="735" spans="2:59" ht="13.15" x14ac:dyDescent="0.4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</row>
    <row r="736" spans="2:59" ht="13.15" x14ac:dyDescent="0.4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</row>
    <row r="737" spans="2:59" ht="13.15" x14ac:dyDescent="0.4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</row>
    <row r="738" spans="2:59" ht="13.15" x14ac:dyDescent="0.4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</row>
    <row r="739" spans="2:59" ht="13.15" x14ac:dyDescent="0.4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</row>
    <row r="740" spans="2:59" ht="13.15" x14ac:dyDescent="0.4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</row>
    <row r="741" spans="2:59" ht="13.15" x14ac:dyDescent="0.4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</row>
    <row r="742" spans="2:59" ht="13.15" x14ac:dyDescent="0.4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</row>
    <row r="743" spans="2:59" ht="13.15" x14ac:dyDescent="0.4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</row>
    <row r="744" spans="2:59" ht="13.15" x14ac:dyDescent="0.4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</row>
    <row r="745" spans="2:59" ht="13.15" x14ac:dyDescent="0.4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</row>
    <row r="746" spans="2:59" ht="13.15" x14ac:dyDescent="0.4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</row>
    <row r="747" spans="2:59" ht="13.15" x14ac:dyDescent="0.4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</row>
    <row r="748" spans="2:59" ht="13.15" x14ac:dyDescent="0.4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</row>
    <row r="749" spans="2:59" ht="13.15" x14ac:dyDescent="0.4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</row>
    <row r="750" spans="2:59" ht="13.15" x14ac:dyDescent="0.4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</row>
    <row r="751" spans="2:59" ht="13.15" x14ac:dyDescent="0.4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</row>
    <row r="752" spans="2:59" ht="13.15" x14ac:dyDescent="0.4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</row>
    <row r="753" spans="2:59" ht="13.15" x14ac:dyDescent="0.4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</row>
    <row r="754" spans="2:59" ht="13.15" x14ac:dyDescent="0.4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</row>
    <row r="755" spans="2:59" ht="13.15" x14ac:dyDescent="0.4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</row>
    <row r="756" spans="2:59" ht="13.15" x14ac:dyDescent="0.4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</row>
    <row r="757" spans="2:59" ht="13.15" x14ac:dyDescent="0.4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</row>
    <row r="758" spans="2:59" ht="13.15" x14ac:dyDescent="0.4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</row>
    <row r="759" spans="2:59" ht="13.15" x14ac:dyDescent="0.4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</row>
    <row r="760" spans="2:59" ht="13.15" x14ac:dyDescent="0.4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</row>
    <row r="761" spans="2:59" ht="13.15" x14ac:dyDescent="0.4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</row>
    <row r="762" spans="2:59" ht="13.15" x14ac:dyDescent="0.4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</row>
    <row r="763" spans="2:59" ht="13.15" x14ac:dyDescent="0.4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</row>
    <row r="764" spans="2:59" ht="13.15" x14ac:dyDescent="0.4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</row>
    <row r="765" spans="2:59" ht="13.15" x14ac:dyDescent="0.4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</row>
    <row r="766" spans="2:59" ht="13.15" x14ac:dyDescent="0.4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</row>
    <row r="767" spans="2:59" ht="13.15" x14ac:dyDescent="0.4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</row>
    <row r="768" spans="2:59" ht="13.15" x14ac:dyDescent="0.4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</row>
    <row r="769" spans="2:59" ht="13.15" x14ac:dyDescent="0.4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</row>
    <row r="770" spans="2:59" ht="13.15" x14ac:dyDescent="0.4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</row>
    <row r="771" spans="2:59" ht="13.15" x14ac:dyDescent="0.4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</row>
    <row r="772" spans="2:59" ht="13.15" x14ac:dyDescent="0.4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</row>
    <row r="773" spans="2:59" ht="13.15" x14ac:dyDescent="0.4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</row>
    <row r="774" spans="2:59" ht="13.15" x14ac:dyDescent="0.4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</row>
    <row r="775" spans="2:59" ht="13.15" x14ac:dyDescent="0.4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</row>
    <row r="776" spans="2:59" ht="13.15" x14ac:dyDescent="0.4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</row>
    <row r="777" spans="2:59" ht="13.15" x14ac:dyDescent="0.4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</row>
    <row r="778" spans="2:59" ht="13.15" x14ac:dyDescent="0.4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</row>
    <row r="779" spans="2:59" ht="13.15" x14ac:dyDescent="0.4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</row>
    <row r="780" spans="2:59" ht="13.15" x14ac:dyDescent="0.4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</row>
    <row r="781" spans="2:59" ht="13.15" x14ac:dyDescent="0.4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</row>
    <row r="782" spans="2:59" ht="13.15" x14ac:dyDescent="0.4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</row>
    <row r="783" spans="2:59" ht="13.15" x14ac:dyDescent="0.4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</row>
    <row r="784" spans="2:59" ht="13.15" x14ac:dyDescent="0.4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</row>
    <row r="785" spans="2:59" ht="13.15" x14ac:dyDescent="0.4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</row>
    <row r="786" spans="2:59" ht="13.15" x14ac:dyDescent="0.4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</row>
    <row r="787" spans="2:59" ht="13.15" x14ac:dyDescent="0.4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</row>
    <row r="788" spans="2:59" ht="13.15" x14ac:dyDescent="0.4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</row>
    <row r="789" spans="2:59" ht="13.15" x14ac:dyDescent="0.4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</row>
    <row r="790" spans="2:59" ht="13.15" x14ac:dyDescent="0.4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</row>
  </sheetData>
  <mergeCells count="6">
    <mergeCell ref="F1:J1"/>
    <mergeCell ref="K1:O1"/>
    <mergeCell ref="P1:T1"/>
    <mergeCell ref="F76:J76"/>
    <mergeCell ref="K76:O76"/>
    <mergeCell ref="P76:T7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1"/>
  <sheetViews>
    <sheetView workbookViewId="0">
      <pane xSplit="1" ySplit="5" topLeftCell="AR11" activePane="bottomRight" state="frozen"/>
      <selection activeCell="R54" sqref="R54"/>
      <selection pane="topRight" activeCell="R54" sqref="R54"/>
      <selection pane="bottomLeft" activeCell="R54" sqref="R54"/>
      <selection pane="bottomRight" activeCell="A33" sqref="A33"/>
    </sheetView>
  </sheetViews>
  <sheetFormatPr defaultColWidth="8.86328125" defaultRowHeight="12.75" x14ac:dyDescent="0.35"/>
  <cols>
    <col min="1" max="1" width="15.73046875" customWidth="1"/>
  </cols>
  <sheetData>
    <row r="1" spans="1:73" ht="13.1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4" t="s">
        <v>2</v>
      </c>
      <c r="AC1" s="4" t="s">
        <v>3</v>
      </c>
      <c r="AD1" s="3" t="s">
        <v>4</v>
      </c>
      <c r="AE1" s="3" t="s">
        <v>5</v>
      </c>
      <c r="AF1" s="4" t="s">
        <v>6</v>
      </c>
      <c r="AG1" s="4"/>
      <c r="AH1" s="4"/>
      <c r="AI1" s="3"/>
      <c r="AJ1" s="3"/>
      <c r="AK1" s="4"/>
      <c r="AL1" s="4"/>
      <c r="AM1" s="3"/>
      <c r="AN1" s="4"/>
      <c r="AO1" s="4"/>
      <c r="AP1" s="3"/>
      <c r="AQ1" s="4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1"/>
      <c r="BQ1" s="1"/>
      <c r="BR1" s="1"/>
      <c r="BS1" s="1"/>
      <c r="BT1" s="1"/>
      <c r="BU1" s="1"/>
    </row>
    <row r="2" spans="1:73" ht="13.15" x14ac:dyDescent="0.4">
      <c r="A2" s="1"/>
      <c r="B2" s="5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9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10</v>
      </c>
      <c r="AP2" s="5"/>
      <c r="AQ2" s="5"/>
      <c r="AR2" s="5"/>
      <c r="AS2" s="5"/>
      <c r="AT2" s="5" t="s">
        <v>11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 t="s">
        <v>12</v>
      </c>
      <c r="BM2" s="5"/>
      <c r="BN2" s="5" t="s">
        <v>13</v>
      </c>
      <c r="BO2" s="5"/>
      <c r="BP2" s="1"/>
      <c r="BT2" s="1"/>
      <c r="BU2" s="1"/>
    </row>
    <row r="3" spans="1:73" ht="13.15" x14ac:dyDescent="0.4">
      <c r="A3" s="1"/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 t="s">
        <v>34</v>
      </c>
      <c r="W3" s="5" t="s">
        <v>35</v>
      </c>
      <c r="X3" s="5" t="s">
        <v>36</v>
      </c>
      <c r="Y3" s="5" t="s">
        <v>37</v>
      </c>
      <c r="Z3" s="5" t="s">
        <v>38</v>
      </c>
      <c r="AA3" s="5" t="s">
        <v>1</v>
      </c>
      <c r="AB3" s="5" t="s">
        <v>2</v>
      </c>
      <c r="AC3" s="5" t="s">
        <v>3</v>
      </c>
      <c r="AD3" s="5" t="s">
        <v>4</v>
      </c>
      <c r="AE3" s="5" t="s">
        <v>5</v>
      </c>
      <c r="AF3" s="5" t="s">
        <v>6</v>
      </c>
      <c r="AG3" s="5" t="s">
        <v>39</v>
      </c>
      <c r="AH3" s="5" t="s">
        <v>40</v>
      </c>
      <c r="AI3" s="5" t="s">
        <v>41</v>
      </c>
      <c r="AJ3" s="5" t="s">
        <v>42</v>
      </c>
      <c r="AK3" s="5" t="s">
        <v>43</v>
      </c>
      <c r="AL3" s="5" t="s">
        <v>44</v>
      </c>
      <c r="AM3" s="5" t="s">
        <v>45</v>
      </c>
      <c r="AN3" s="5" t="s">
        <v>46</v>
      </c>
      <c r="AO3" s="5" t="s">
        <v>47</v>
      </c>
      <c r="AP3" s="5" t="s">
        <v>48</v>
      </c>
      <c r="AQ3" s="5" t="s">
        <v>49</v>
      </c>
      <c r="AR3" s="5" t="s">
        <v>50</v>
      </c>
      <c r="AS3" s="5" t="s">
        <v>51</v>
      </c>
      <c r="AT3" s="5" t="s">
        <v>52</v>
      </c>
      <c r="AU3" s="5" t="s">
        <v>53</v>
      </c>
      <c r="AV3" s="5" t="s">
        <v>54</v>
      </c>
      <c r="AW3" s="5" t="s">
        <v>55</v>
      </c>
      <c r="AX3" s="5" t="s">
        <v>56</v>
      </c>
      <c r="AY3" s="5" t="s">
        <v>57</v>
      </c>
      <c r="AZ3" s="5" t="s">
        <v>58</v>
      </c>
      <c r="BA3" s="5" t="s">
        <v>59</v>
      </c>
      <c r="BB3" s="5" t="s">
        <v>60</v>
      </c>
      <c r="BC3" s="5" t="s">
        <v>61</v>
      </c>
      <c r="BD3" s="5" t="s">
        <v>62</v>
      </c>
      <c r="BE3" s="5" t="s">
        <v>63</v>
      </c>
      <c r="BF3" s="5" t="s">
        <v>64</v>
      </c>
      <c r="BG3" s="5" t="s">
        <v>65</v>
      </c>
      <c r="BH3" s="5" t="s">
        <v>66</v>
      </c>
      <c r="BI3" s="5" t="s">
        <v>67</v>
      </c>
      <c r="BJ3" s="5" t="s">
        <v>68</v>
      </c>
      <c r="BK3" s="5" t="s">
        <v>69</v>
      </c>
      <c r="BL3" s="5" t="s">
        <v>70</v>
      </c>
      <c r="BM3" s="5" t="s">
        <v>71</v>
      </c>
      <c r="BN3" s="5" t="s">
        <v>72</v>
      </c>
      <c r="BO3" s="5" t="s">
        <v>73</v>
      </c>
      <c r="BP3" s="1"/>
      <c r="BT3" s="1"/>
      <c r="BU3" s="1"/>
    </row>
    <row r="4" spans="1:73" ht="13.15" x14ac:dyDescent="0.4">
      <c r="A4" s="1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5">
        <v>31</v>
      </c>
      <c r="AG4" s="5">
        <v>32</v>
      </c>
      <c r="AH4" s="5">
        <v>33</v>
      </c>
      <c r="AI4" s="5">
        <v>34</v>
      </c>
      <c r="AJ4" s="5">
        <v>35</v>
      </c>
      <c r="AK4" s="5">
        <v>36</v>
      </c>
      <c r="AL4" s="5">
        <v>37</v>
      </c>
      <c r="AM4" s="5">
        <v>38</v>
      </c>
      <c r="AN4" s="5">
        <v>39</v>
      </c>
      <c r="AO4" s="5">
        <v>40</v>
      </c>
      <c r="AP4" s="5">
        <v>41</v>
      </c>
      <c r="AQ4" s="5">
        <v>42</v>
      </c>
      <c r="AR4" s="5">
        <v>43</v>
      </c>
      <c r="AS4" s="5">
        <v>44</v>
      </c>
      <c r="AT4" s="5">
        <v>45</v>
      </c>
      <c r="AU4" s="5">
        <v>46</v>
      </c>
      <c r="AV4" s="5">
        <v>47</v>
      </c>
      <c r="AW4" s="5">
        <v>48</v>
      </c>
      <c r="AX4" s="5">
        <v>49</v>
      </c>
      <c r="AY4" s="5">
        <v>50</v>
      </c>
      <c r="AZ4" s="5">
        <v>51</v>
      </c>
      <c r="BA4" s="5">
        <v>52</v>
      </c>
      <c r="BB4" s="5">
        <v>53</v>
      </c>
      <c r="BC4" s="5">
        <v>54</v>
      </c>
      <c r="BD4" s="5">
        <v>55</v>
      </c>
      <c r="BE4" s="5">
        <v>56</v>
      </c>
      <c r="BF4" s="5">
        <v>57</v>
      </c>
      <c r="BG4" s="5">
        <v>58</v>
      </c>
      <c r="BH4" s="5">
        <v>59</v>
      </c>
      <c r="BI4" s="5">
        <v>60</v>
      </c>
      <c r="BJ4" s="5">
        <v>61</v>
      </c>
      <c r="BK4" s="5">
        <v>62</v>
      </c>
      <c r="BL4" s="5">
        <v>63</v>
      </c>
      <c r="BM4" s="5">
        <v>64</v>
      </c>
      <c r="BN4" s="5">
        <v>65</v>
      </c>
      <c r="BO4" s="5">
        <v>66</v>
      </c>
      <c r="BP4" s="1"/>
      <c r="BT4" s="1"/>
      <c r="BU4" s="1"/>
    </row>
    <row r="5" spans="1:73" ht="13.15" x14ac:dyDescent="0.4">
      <c r="A5" s="1" t="s">
        <v>74</v>
      </c>
      <c r="B5" s="5">
        <v>1962</v>
      </c>
      <c r="C5" s="5">
        <v>1975</v>
      </c>
      <c r="D5" s="5">
        <v>1960</v>
      </c>
      <c r="E5" s="5">
        <v>1960</v>
      </c>
      <c r="F5" s="5">
        <v>1922</v>
      </c>
      <c r="G5" s="5">
        <v>1963</v>
      </c>
      <c r="H5" s="5">
        <v>1968</v>
      </c>
      <c r="I5" s="5">
        <v>1956</v>
      </c>
      <c r="J5" s="5">
        <v>1960</v>
      </c>
      <c r="K5" s="5">
        <v>1910</v>
      </c>
      <c r="L5" s="5">
        <v>1957</v>
      </c>
      <c r="M5" s="5">
        <v>1964</v>
      </c>
      <c r="N5" s="5">
        <v>1965</v>
      </c>
      <c r="O5" s="5">
        <v>1800</v>
      </c>
      <c r="P5" s="5">
        <v>1947</v>
      </c>
      <c r="Q5" s="5">
        <v>1949</v>
      </c>
      <c r="R5" s="5">
        <v>1800</v>
      </c>
      <c r="S5" s="5">
        <v>1945</v>
      </c>
      <c r="T5" s="5">
        <v>1957</v>
      </c>
      <c r="U5" s="5">
        <v>1948</v>
      </c>
      <c r="V5" s="5">
        <v>1946</v>
      </c>
      <c r="W5" s="5">
        <v>1965</v>
      </c>
      <c r="X5" s="5">
        <v>1948</v>
      </c>
      <c r="Y5" s="5">
        <v>1949</v>
      </c>
      <c r="Z5" s="5">
        <v>1800</v>
      </c>
      <c r="AA5" s="5">
        <v>1800</v>
      </c>
      <c r="AB5" s="5">
        <v>1830</v>
      </c>
      <c r="AC5" s="5">
        <v>1800</v>
      </c>
      <c r="AD5" s="5">
        <v>1917</v>
      </c>
      <c r="AE5" s="5">
        <v>1800</v>
      </c>
      <c r="AF5" s="5">
        <v>1800</v>
      </c>
      <c r="AG5" s="5">
        <v>1829</v>
      </c>
      <c r="AH5" s="5">
        <v>1800</v>
      </c>
      <c r="AI5" s="5">
        <v>1800</v>
      </c>
      <c r="AJ5" s="5">
        <v>1905</v>
      </c>
      <c r="AK5" s="5">
        <v>1800</v>
      </c>
      <c r="AL5" s="5">
        <v>1800</v>
      </c>
      <c r="AM5" s="5">
        <v>1800</v>
      </c>
      <c r="AN5" s="5">
        <v>1800</v>
      </c>
      <c r="AO5" s="5">
        <v>1918</v>
      </c>
      <c r="AP5" s="5">
        <v>1918</v>
      </c>
      <c r="AQ5" s="4">
        <v>1878</v>
      </c>
      <c r="AR5" s="5">
        <v>1800</v>
      </c>
      <c r="AS5" s="5">
        <v>1800</v>
      </c>
      <c r="AT5" s="5">
        <v>1816</v>
      </c>
      <c r="AU5" s="5">
        <v>1825</v>
      </c>
      <c r="AV5" s="5">
        <v>1822</v>
      </c>
      <c r="AW5" s="5">
        <v>1818</v>
      </c>
      <c r="AX5" s="5">
        <v>1819</v>
      </c>
      <c r="AY5" s="5">
        <v>1821</v>
      </c>
      <c r="AZ5" s="5">
        <v>1845</v>
      </c>
      <c r="BA5" s="5">
        <v>1830</v>
      </c>
      <c r="BB5" s="5">
        <v>1821</v>
      </c>
      <c r="BC5" s="5">
        <v>1821</v>
      </c>
      <c r="BD5" s="5">
        <v>1821</v>
      </c>
      <c r="BE5" s="5">
        <v>1821</v>
      </c>
      <c r="BF5" s="5">
        <v>1821</v>
      </c>
      <c r="BG5" s="5">
        <v>1903</v>
      </c>
      <c r="BH5" s="5">
        <v>1811</v>
      </c>
      <c r="BI5" s="5">
        <v>1821</v>
      </c>
      <c r="BJ5" s="5">
        <v>1811</v>
      </c>
      <c r="BK5" s="5">
        <v>1830</v>
      </c>
      <c r="BL5" s="5">
        <v>1867</v>
      </c>
      <c r="BM5" s="5">
        <v>1800</v>
      </c>
      <c r="BN5" s="5">
        <v>1901</v>
      </c>
      <c r="BO5" s="5">
        <v>1907</v>
      </c>
      <c r="BP5" s="1"/>
      <c r="BT5" s="1"/>
      <c r="BU5" s="1"/>
    </row>
    <row r="6" spans="1:73" ht="13.15" x14ac:dyDescent="0.4">
      <c r="A6" s="1">
        <v>1800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/>
      <c r="BT6" s="1"/>
      <c r="BU6" s="1"/>
    </row>
    <row r="7" spans="1:73" ht="13.15" x14ac:dyDescent="0.4">
      <c r="A7" s="1">
        <v>1801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/>
      <c r="BT7" s="1"/>
      <c r="BU7" s="1"/>
    </row>
    <row r="8" spans="1:73" ht="13.15" x14ac:dyDescent="0.4">
      <c r="A8" s="1">
        <v>1802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1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/>
      <c r="BT8" s="1"/>
      <c r="BU8" s="1"/>
    </row>
    <row r="9" spans="1:73" ht="13.15" x14ac:dyDescent="0.4">
      <c r="A9" s="1">
        <v>1803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/>
      <c r="BT9" s="1"/>
      <c r="BU9" s="1"/>
    </row>
    <row r="10" spans="1:73" ht="13.15" x14ac:dyDescent="0.4">
      <c r="A10" s="1">
        <v>1804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/>
      <c r="BT10" s="1"/>
      <c r="BU10" s="1"/>
    </row>
    <row r="11" spans="1:73" ht="13.15" x14ac:dyDescent="0.4">
      <c r="A11" s="1">
        <v>1805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/>
      <c r="BT11" s="1"/>
      <c r="BU11" s="1"/>
    </row>
    <row r="12" spans="1:73" ht="13.15" x14ac:dyDescent="0.4">
      <c r="A12" s="1">
        <v>1806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/>
      <c r="BT12" s="1"/>
      <c r="BU12" s="1"/>
    </row>
    <row r="13" spans="1:73" ht="13.15" x14ac:dyDescent="0.4">
      <c r="A13" s="1">
        <v>1807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1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/>
      <c r="BT13" s="1"/>
      <c r="BU13" s="1"/>
    </row>
    <row r="14" spans="1:73" ht="13.15" x14ac:dyDescent="0.4">
      <c r="A14" s="1">
        <v>1808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/>
      <c r="BT14" s="1"/>
      <c r="BU14" s="1"/>
    </row>
    <row r="15" spans="1:73" ht="13.15" x14ac:dyDescent="0.4">
      <c r="A15" s="1">
        <v>1809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/>
      <c r="BT15" s="1"/>
      <c r="BU15" s="1"/>
    </row>
    <row r="16" spans="1:73" ht="13.15" x14ac:dyDescent="0.4">
      <c r="A16" s="1">
        <v>1810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/>
      <c r="BT16" s="1"/>
      <c r="BU16" s="1"/>
    </row>
    <row r="17" spans="1:73" ht="13.15" x14ac:dyDescent="0.4">
      <c r="A17" s="1">
        <v>1811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/>
      <c r="BT17" s="1"/>
      <c r="BU17" s="1"/>
    </row>
    <row r="18" spans="1:73" ht="13.15" x14ac:dyDescent="0.4">
      <c r="A18" s="1">
        <v>1812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/>
      <c r="BT18" s="1"/>
      <c r="BU18" s="1"/>
    </row>
    <row r="19" spans="1:73" ht="13.15" x14ac:dyDescent="0.4">
      <c r="A19" s="1">
        <v>1813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1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/>
      <c r="BT19" s="1"/>
      <c r="BU19" s="1"/>
    </row>
    <row r="20" spans="1:73" ht="13.15" x14ac:dyDescent="0.4">
      <c r="A20" s="1">
        <v>1814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1</v>
      </c>
      <c r="AK20" s="1">
        <v>0</v>
      </c>
      <c r="AL20" s="1">
        <v>1</v>
      </c>
      <c r="AM20" s="1">
        <v>0</v>
      </c>
      <c r="AN20" s="1">
        <v>1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1</v>
      </c>
      <c r="BN20" s="1">
        <v>0</v>
      </c>
      <c r="BO20" s="1">
        <v>0</v>
      </c>
      <c r="BP20" s="1"/>
      <c r="BT20" s="1"/>
      <c r="BU20" s="1"/>
    </row>
    <row r="21" spans="1:73" ht="13.15" x14ac:dyDescent="0.4">
      <c r="A21" s="1">
        <v>1815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/>
      <c r="BT21" s="1"/>
      <c r="BU21" s="1"/>
    </row>
    <row r="22" spans="1:73" ht="13.15" x14ac:dyDescent="0.4">
      <c r="A22" s="1">
        <v>1816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/>
      <c r="BT22" s="1"/>
      <c r="BU22" s="1"/>
    </row>
    <row r="23" spans="1:73" ht="13.15" x14ac:dyDescent="0.4">
      <c r="A23" s="1">
        <v>1817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/>
      <c r="BT23" s="1"/>
      <c r="BU23" s="1"/>
    </row>
    <row r="24" spans="1:73" ht="13.15" x14ac:dyDescent="0.4">
      <c r="A24" s="1">
        <v>1818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1</v>
      </c>
      <c r="BN24" s="1">
        <v>0</v>
      </c>
      <c r="BO24" s="1">
        <v>0</v>
      </c>
      <c r="BP24" s="1"/>
      <c r="BT24" s="1"/>
      <c r="BU24" s="1"/>
    </row>
    <row r="25" spans="1:73" ht="13.15" x14ac:dyDescent="0.4">
      <c r="A25" s="1">
        <v>1819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/>
      <c r="BT25" s="1"/>
      <c r="BU25" s="1"/>
    </row>
    <row r="26" spans="1:73" ht="13.15" x14ac:dyDescent="0.4">
      <c r="A26" s="1">
        <v>1820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/>
      <c r="BT26" s="1"/>
      <c r="BU26" s="1"/>
    </row>
    <row r="27" spans="1:73" ht="13.15" x14ac:dyDescent="0.4">
      <c r="A27" s="1">
        <v>1821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/>
      <c r="BT27" s="1"/>
      <c r="BU27" s="1"/>
    </row>
    <row r="28" spans="1:73" ht="13.15" x14ac:dyDescent="0.4">
      <c r="A28" s="1">
        <v>1822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/>
      <c r="BT28" s="1"/>
      <c r="BU28" s="1"/>
    </row>
    <row r="29" spans="1:73" ht="13.15" x14ac:dyDescent="0.4">
      <c r="A29" s="1">
        <v>1823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/>
      <c r="BT29" s="1"/>
      <c r="BU29" s="1"/>
    </row>
    <row r="30" spans="1:73" ht="13.15" x14ac:dyDescent="0.4">
      <c r="A30" s="1">
        <v>1824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/>
      <c r="BT30" s="1"/>
      <c r="BU30" s="1"/>
    </row>
    <row r="31" spans="1:73" ht="13.15" x14ac:dyDescent="0.4">
      <c r="A31" s="1">
        <v>1825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1</v>
      </c>
      <c r="BN31" s="1">
        <v>0</v>
      </c>
      <c r="BO31" s="1">
        <v>0</v>
      </c>
      <c r="BP31" s="1"/>
      <c r="BT31" s="1"/>
      <c r="BU31" s="1"/>
    </row>
    <row r="32" spans="1:73" ht="13.15" x14ac:dyDescent="0.4">
      <c r="A32" s="1">
        <v>1826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1</v>
      </c>
      <c r="BO32" s="1">
        <v>0</v>
      </c>
      <c r="BP32" s="1"/>
      <c r="BT32" s="1"/>
      <c r="BU32" s="1"/>
    </row>
    <row r="33" spans="1:73" ht="13.15" x14ac:dyDescent="0.4">
      <c r="A33" s="1">
        <v>1827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1</v>
      </c>
      <c r="BO33" s="1">
        <v>0</v>
      </c>
      <c r="BP33" s="1"/>
      <c r="BT33" s="1"/>
      <c r="BU33" s="1"/>
    </row>
    <row r="34" spans="1:73" ht="13.15" x14ac:dyDescent="0.4">
      <c r="A34" s="1">
        <v>1828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1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1</v>
      </c>
      <c r="BO34" s="1">
        <v>0</v>
      </c>
      <c r="BP34" s="1"/>
      <c r="BT34" s="1"/>
      <c r="BU34" s="1"/>
    </row>
    <row r="35" spans="1:73" ht="13.15" x14ac:dyDescent="0.4">
      <c r="A35" s="1">
        <v>1829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/>
      <c r="BT35" s="1"/>
      <c r="BU35" s="1"/>
    </row>
    <row r="36" spans="1:73" ht="13.15" x14ac:dyDescent="0.4">
      <c r="A36" s="1">
        <v>1830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/>
      <c r="BT36" s="1"/>
      <c r="BU36" s="1"/>
    </row>
    <row r="37" spans="1:73" ht="13.15" x14ac:dyDescent="0.4">
      <c r="A37" s="1">
        <v>1831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/>
      <c r="BT37" s="1"/>
      <c r="BU37" s="1"/>
    </row>
    <row r="38" spans="1:73" ht="13.15" x14ac:dyDescent="0.4">
      <c r="A38" s="1">
        <v>1832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/>
      <c r="BT38" s="1"/>
      <c r="BU38" s="1"/>
    </row>
    <row r="39" spans="1:73" ht="13.15" x14ac:dyDescent="0.4">
      <c r="A39" s="1">
        <v>1833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/>
      <c r="BT39" s="1"/>
      <c r="BU39" s="1"/>
    </row>
    <row r="40" spans="1:73" ht="13.15" x14ac:dyDescent="0.4">
      <c r="A40" s="1">
        <v>1834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/>
      <c r="BT40" s="1"/>
      <c r="BU40" s="1"/>
    </row>
    <row r="41" spans="1:73" ht="13.15" x14ac:dyDescent="0.4">
      <c r="A41" s="1">
        <v>1835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/>
      <c r="BT41" s="1"/>
      <c r="BU41" s="1"/>
    </row>
    <row r="42" spans="1:73" ht="13.15" x14ac:dyDescent="0.4">
      <c r="A42" s="1">
        <v>1836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1</v>
      </c>
      <c r="BN42" s="1">
        <v>0</v>
      </c>
      <c r="BO42" s="1">
        <v>0</v>
      </c>
      <c r="BP42" s="1"/>
      <c r="BT42" s="1"/>
      <c r="BU42" s="1"/>
    </row>
    <row r="43" spans="1:73" ht="13.15" x14ac:dyDescent="0.4">
      <c r="A43" s="1">
        <v>1837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1</v>
      </c>
      <c r="BM43" s="1">
        <v>0</v>
      </c>
      <c r="BN43" s="1">
        <v>0</v>
      </c>
      <c r="BO43" s="1">
        <v>0</v>
      </c>
      <c r="BP43" s="1"/>
      <c r="BT43" s="1"/>
      <c r="BU43" s="1"/>
    </row>
    <row r="44" spans="1:73" ht="13.15" x14ac:dyDescent="0.4">
      <c r="A44" s="1">
        <v>1838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1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1</v>
      </c>
      <c r="BM44" s="1">
        <v>0</v>
      </c>
      <c r="BN44" s="1">
        <v>0</v>
      </c>
      <c r="BO44" s="1">
        <v>0</v>
      </c>
      <c r="BP44" s="1"/>
      <c r="BT44" s="1"/>
      <c r="BU44" s="1"/>
    </row>
    <row r="45" spans="1:73" ht="13.15" x14ac:dyDescent="0.4">
      <c r="A45" s="1">
        <v>1839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1</v>
      </c>
      <c r="AC45" s="1">
        <v>0</v>
      </c>
      <c r="AD45" s="1">
        <v>0</v>
      </c>
      <c r="AE45" s="1">
        <v>1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/>
      <c r="BT45" s="1"/>
      <c r="BU45" s="1"/>
    </row>
    <row r="46" spans="1:73" ht="13.15" x14ac:dyDescent="0.4">
      <c r="A46" s="1">
        <v>1840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/>
      <c r="BT46" s="1"/>
      <c r="BU46" s="1"/>
    </row>
    <row r="47" spans="1:73" ht="13.15" x14ac:dyDescent="0.4">
      <c r="A47" s="1">
        <v>1841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/>
      <c r="BT47" s="1"/>
      <c r="BU47" s="1"/>
    </row>
    <row r="48" spans="1:73" ht="13.15" x14ac:dyDescent="0.4">
      <c r="A48" s="1">
        <v>1842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/>
      <c r="BT48" s="1"/>
      <c r="BU48" s="1"/>
    </row>
    <row r="49" spans="1:73" ht="13.15" x14ac:dyDescent="0.4">
      <c r="A49" s="1">
        <v>1843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1</v>
      </c>
      <c r="BO49" s="1">
        <v>0</v>
      </c>
      <c r="BP49" s="1"/>
      <c r="BT49" s="1"/>
      <c r="BU49" s="1"/>
    </row>
    <row r="50" spans="1:73" ht="13.15" x14ac:dyDescent="0.4">
      <c r="A50" s="1">
        <v>1844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/>
      <c r="BT50" s="1"/>
      <c r="BU50" s="1"/>
    </row>
    <row r="51" spans="1:73" ht="13.15" x14ac:dyDescent="0.4">
      <c r="A51" s="1">
        <v>1845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/>
      <c r="BT51" s="1"/>
      <c r="BU51" s="1"/>
    </row>
    <row r="52" spans="1:73" ht="13.15" x14ac:dyDescent="0.4">
      <c r="A52" s="1">
        <v>1846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1</v>
      </c>
      <c r="AL52" s="1">
        <v>1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/>
      <c r="BT52" s="1"/>
      <c r="BU52" s="1"/>
    </row>
    <row r="53" spans="1:73" ht="13.15" x14ac:dyDescent="0.4">
      <c r="A53" s="1">
        <v>1847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1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/>
      <c r="BT53" s="1"/>
      <c r="BU53" s="1"/>
    </row>
    <row r="54" spans="1:73" ht="13.15" x14ac:dyDescent="0.4">
      <c r="A54" s="1">
        <v>1848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  <c r="AD54" s="1">
        <v>0</v>
      </c>
      <c r="AE54" s="1">
        <v>1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/>
      <c r="BT54" s="1"/>
      <c r="BU54" s="1"/>
    </row>
    <row r="55" spans="1:73" ht="13.15" x14ac:dyDescent="0.4">
      <c r="A55" s="1">
        <v>1849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/>
      <c r="BT55" s="1"/>
      <c r="BU55" s="1"/>
    </row>
    <row r="56" spans="1:73" ht="13.15" x14ac:dyDescent="0.4">
      <c r="A56" s="1">
        <v>1850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/>
      <c r="BT56" s="1"/>
      <c r="BU56" s="1"/>
    </row>
    <row r="57" spans="1:73" ht="13.15" x14ac:dyDescent="0.4">
      <c r="A57" s="1">
        <v>1851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/>
      <c r="BT57" s="1"/>
      <c r="BU57" s="1"/>
    </row>
    <row r="58" spans="1:73" ht="13.15" x14ac:dyDescent="0.4">
      <c r="A58" s="1">
        <v>1852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/>
      <c r="BT58" s="1"/>
      <c r="BU58" s="1"/>
    </row>
    <row r="59" spans="1:73" ht="13.15" x14ac:dyDescent="0.4">
      <c r="A59" s="1">
        <v>1853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/>
      <c r="BT59" s="1"/>
      <c r="BU59" s="1"/>
    </row>
    <row r="60" spans="1:73" ht="13.15" x14ac:dyDescent="0.4">
      <c r="A60" s="1">
        <v>1854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/>
      <c r="BT60" s="1"/>
      <c r="BU60" s="1"/>
    </row>
    <row r="61" spans="1:73" ht="13.15" x14ac:dyDescent="0.4">
      <c r="A61" s="1">
        <v>1855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/>
      <c r="BT61" s="1"/>
      <c r="BU61" s="1"/>
    </row>
    <row r="62" spans="1:73" ht="13.15" x14ac:dyDescent="0.4">
      <c r="A62" s="1">
        <v>1856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/>
      <c r="BT62" s="1"/>
      <c r="BU62" s="1"/>
    </row>
    <row r="63" spans="1:73" ht="13.15" x14ac:dyDescent="0.4">
      <c r="A63" s="1">
        <v>1857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0</v>
      </c>
      <c r="AE63" s="1">
        <v>0</v>
      </c>
      <c r="AF63" s="1">
        <v>1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1</v>
      </c>
      <c r="BN63" s="1">
        <v>0</v>
      </c>
      <c r="BO63" s="1">
        <v>0</v>
      </c>
      <c r="BP63" s="1"/>
      <c r="BT63" s="1"/>
      <c r="BU63" s="1"/>
    </row>
    <row r="64" spans="1:73" ht="13.15" x14ac:dyDescent="0.4">
      <c r="A64" s="1">
        <v>1858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/>
      <c r="BT64" s="1"/>
      <c r="BU64" s="1"/>
    </row>
    <row r="65" spans="1:73" ht="13.15" x14ac:dyDescent="0.4">
      <c r="A65" s="1">
        <v>1859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/>
      <c r="BT65" s="1"/>
      <c r="BU65" s="1"/>
    </row>
    <row r="66" spans="1:73" ht="13.15" x14ac:dyDescent="0.4">
      <c r="A66" s="1">
        <v>1860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/>
      <c r="BT66" s="1"/>
      <c r="BU66" s="1"/>
    </row>
    <row r="67" spans="1:73" ht="13.15" x14ac:dyDescent="0.4">
      <c r="A67" s="1">
        <v>1861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1</v>
      </c>
      <c r="BN67" s="1">
        <v>0</v>
      </c>
      <c r="BO67" s="1">
        <v>0</v>
      </c>
      <c r="BP67" s="1"/>
      <c r="BT67" s="1"/>
      <c r="BU67" s="1"/>
    </row>
    <row r="68" spans="1:73" ht="13.15" x14ac:dyDescent="0.4">
      <c r="A68" s="1">
        <v>1862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/>
      <c r="BT68" s="1"/>
      <c r="BU68" s="1"/>
    </row>
    <row r="69" spans="1:73" ht="13.15" x14ac:dyDescent="0.4">
      <c r="A69" s="1">
        <v>1863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1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/>
      <c r="BT69" s="1"/>
      <c r="BU69" s="1"/>
    </row>
    <row r="70" spans="1:73" ht="13.15" x14ac:dyDescent="0.4">
      <c r="A70" s="1">
        <v>1864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/>
      <c r="BT70" s="1"/>
      <c r="BU70" s="1"/>
    </row>
    <row r="71" spans="1:73" ht="13.15" x14ac:dyDescent="0.4">
      <c r="A71" s="1">
        <v>1865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/>
      <c r="BT71" s="1"/>
      <c r="BU71" s="1"/>
    </row>
    <row r="72" spans="1:73" ht="13.15" x14ac:dyDescent="0.4">
      <c r="A72" s="1">
        <v>1866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/>
      <c r="BT72" s="1"/>
      <c r="BU72" s="1"/>
    </row>
    <row r="73" spans="1:73" ht="13.15" x14ac:dyDescent="0.4">
      <c r="A73" s="1">
        <v>1867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1</v>
      </c>
      <c r="BM73" s="1">
        <v>0</v>
      </c>
      <c r="BN73" s="1">
        <v>0</v>
      </c>
      <c r="BO73" s="1">
        <v>0</v>
      </c>
      <c r="BP73" s="1"/>
      <c r="BT73" s="1"/>
      <c r="BU73" s="1"/>
    </row>
    <row r="74" spans="1:73" ht="13.15" x14ac:dyDescent="0.4">
      <c r="A74" s="1">
        <v>1868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1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1</v>
      </c>
      <c r="BM74" s="1">
        <v>0</v>
      </c>
      <c r="BN74" s="1">
        <v>0</v>
      </c>
      <c r="BO74" s="1">
        <v>0</v>
      </c>
      <c r="BP74" s="1"/>
      <c r="BT74" s="1"/>
      <c r="BU74" s="1"/>
    </row>
    <row r="75" spans="1:73" ht="13.15" x14ac:dyDescent="0.4">
      <c r="A75" s="1">
        <v>1869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/>
      <c r="BT75" s="1"/>
      <c r="BU75" s="1"/>
    </row>
    <row r="76" spans="1:73" ht="13.15" x14ac:dyDescent="0.4">
      <c r="A76" s="1">
        <v>1870</v>
      </c>
      <c r="B76" s="1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  <c r="AD76" s="1">
        <v>0</v>
      </c>
      <c r="AE76" s="1">
        <v>1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/>
      <c r="BT76" s="1"/>
      <c r="BU76" s="1"/>
    </row>
    <row r="77" spans="1:73" ht="13.15" x14ac:dyDescent="0.4">
      <c r="A77" s="1">
        <v>1871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/>
      <c r="BT77" s="1"/>
      <c r="BU77" s="1"/>
    </row>
    <row r="78" spans="1:73" ht="13.15" x14ac:dyDescent="0.4">
      <c r="A78" s="1">
        <v>1872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/>
      <c r="BT78" s="1"/>
      <c r="BU78" s="1"/>
    </row>
    <row r="79" spans="1:73" ht="13.15" x14ac:dyDescent="0.4">
      <c r="A79" s="1">
        <v>1873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1</v>
      </c>
      <c r="BJ79" s="1">
        <v>0</v>
      </c>
      <c r="BK79" s="1">
        <v>0</v>
      </c>
      <c r="BL79" s="1">
        <v>1</v>
      </c>
      <c r="BM79" s="1">
        <v>1</v>
      </c>
      <c r="BN79" s="1">
        <v>0</v>
      </c>
      <c r="BO79" s="1">
        <v>0</v>
      </c>
      <c r="BP79" s="1"/>
      <c r="BT79" s="1"/>
      <c r="BU79" s="1"/>
    </row>
    <row r="80" spans="1:73" ht="13.15" x14ac:dyDescent="0.4">
      <c r="A80" s="1">
        <v>1874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1</v>
      </c>
      <c r="BM80" s="1">
        <v>0</v>
      </c>
      <c r="BN80" s="1">
        <v>0</v>
      </c>
      <c r="BO80" s="1">
        <v>0</v>
      </c>
      <c r="BP80" s="1"/>
      <c r="BT80" s="1"/>
      <c r="BU80" s="1"/>
    </row>
    <row r="81" spans="1:73" ht="13.15" x14ac:dyDescent="0.4">
      <c r="A81" s="1">
        <v>1875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1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/>
      <c r="BT81" s="1"/>
      <c r="BU81" s="1"/>
    </row>
    <row r="82" spans="1:73" ht="13.15" x14ac:dyDescent="0.4">
      <c r="A82" s="1">
        <v>1876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1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/>
      <c r="BT82" s="1"/>
      <c r="BU82" s="1"/>
    </row>
    <row r="83" spans="1:73" ht="13.15" x14ac:dyDescent="0.4">
      <c r="A83" s="1">
        <v>1877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/>
      <c r="BT83" s="1"/>
      <c r="BU83" s="1"/>
    </row>
    <row r="84" spans="1:73" ht="13.15" x14ac:dyDescent="0.4">
      <c r="A84" s="1">
        <v>1878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1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/>
      <c r="BT84" s="1"/>
      <c r="BU84" s="1"/>
    </row>
    <row r="85" spans="1:73" ht="13.15" x14ac:dyDescent="0.4">
      <c r="A85" s="1">
        <v>1879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/>
      <c r="BT85" s="1"/>
      <c r="BU85" s="1"/>
    </row>
    <row r="86" spans="1:73" ht="13.15" x14ac:dyDescent="0.4">
      <c r="A86" s="1">
        <v>1880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1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/>
      <c r="BT86" s="1"/>
      <c r="BU86" s="1"/>
    </row>
    <row r="87" spans="1:73" ht="13.15" x14ac:dyDescent="0.4">
      <c r="A87" s="1">
        <v>1881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/>
      <c r="BT87" s="1"/>
      <c r="BU87" s="1"/>
    </row>
    <row r="88" spans="1:73" ht="13.15" x14ac:dyDescent="0.4">
      <c r="A88" s="1">
        <v>1882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/>
      <c r="BT88" s="1"/>
      <c r="BU88" s="1"/>
    </row>
    <row r="89" spans="1:73" ht="13.15" x14ac:dyDescent="0.4">
      <c r="A89" s="1">
        <v>1883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1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1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/>
      <c r="BT89" s="1"/>
      <c r="BU89" s="1"/>
    </row>
    <row r="90" spans="1:73" ht="13.15" x14ac:dyDescent="0.4">
      <c r="A90" s="1">
        <v>1884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1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1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1</v>
      </c>
      <c r="BN90" s="1">
        <v>0</v>
      </c>
      <c r="BO90" s="1">
        <v>0</v>
      </c>
      <c r="BP90" s="1"/>
      <c r="BT90" s="1"/>
      <c r="BU90" s="1"/>
    </row>
    <row r="91" spans="1:73" ht="13.15" x14ac:dyDescent="0.4">
      <c r="A91" s="1">
        <v>1885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1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/>
      <c r="BT91" s="1"/>
      <c r="BU91" s="1"/>
    </row>
    <row r="92" spans="1:73" ht="13.15" x14ac:dyDescent="0.4">
      <c r="A92" s="1">
        <v>1886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/>
      <c r="BT92" s="1"/>
      <c r="BU92" s="1"/>
    </row>
    <row r="93" spans="1:73" ht="13.15" x14ac:dyDescent="0.4">
      <c r="A93" s="1">
        <v>1887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/>
      <c r="BT93" s="1"/>
      <c r="BU93" s="1"/>
    </row>
    <row r="94" spans="1:73" ht="13.15" x14ac:dyDescent="0.4">
      <c r="A94" s="1">
        <v>1888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/>
      <c r="BT94" s="1"/>
      <c r="BU94" s="1"/>
    </row>
    <row r="95" spans="1:73" ht="13.15" x14ac:dyDescent="0.4">
      <c r="A95" s="1">
        <v>1889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1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/>
      <c r="BT95" s="1"/>
      <c r="BU95" s="1"/>
    </row>
    <row r="96" spans="1:73" ht="13.15" x14ac:dyDescent="0.4">
      <c r="A96" s="1">
        <v>1890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</v>
      </c>
      <c r="AL96" s="1">
        <v>0</v>
      </c>
      <c r="AM96" s="1">
        <v>0</v>
      </c>
      <c r="AN96" s="1">
        <v>1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1</v>
      </c>
      <c r="AW96" s="1">
        <v>1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1</v>
      </c>
      <c r="BN96" s="1">
        <v>0</v>
      </c>
      <c r="BO96" s="1">
        <v>0</v>
      </c>
      <c r="BP96" s="1"/>
      <c r="BT96" s="1"/>
      <c r="BU96" s="1"/>
    </row>
    <row r="97" spans="1:73" ht="13.15" x14ac:dyDescent="0.4">
      <c r="A97" s="1">
        <v>1891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1</v>
      </c>
      <c r="AG97" s="1">
        <v>0</v>
      </c>
      <c r="AH97" s="1">
        <v>1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/>
      <c r="BT97" s="1"/>
      <c r="BU97" s="1"/>
    </row>
    <row r="98" spans="1:73" ht="13.15" x14ac:dyDescent="0.4">
      <c r="A98" s="1">
        <v>1892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/>
      <c r="BT98" s="1"/>
      <c r="BU98" s="1"/>
    </row>
    <row r="99" spans="1:73" ht="13.15" x14ac:dyDescent="0.4">
      <c r="A99" s="1">
        <v>1893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1</v>
      </c>
      <c r="BF99" s="1">
        <v>0</v>
      </c>
      <c r="BG99" s="1">
        <v>0</v>
      </c>
      <c r="BH99" s="1">
        <v>0</v>
      </c>
      <c r="BI99" s="1">
        <v>0</v>
      </c>
      <c r="BJ99" s="1">
        <v>1</v>
      </c>
      <c r="BK99" s="1">
        <v>0</v>
      </c>
      <c r="BL99" s="1">
        <v>0</v>
      </c>
      <c r="BM99" s="1">
        <v>1</v>
      </c>
      <c r="BN99" s="1">
        <v>1</v>
      </c>
      <c r="BO99" s="1">
        <v>1</v>
      </c>
      <c r="BP99" s="1"/>
      <c r="BT99" s="1"/>
      <c r="BU99" s="1"/>
    </row>
    <row r="100" spans="1:73" ht="13.15" x14ac:dyDescent="0.4">
      <c r="A100" s="1">
        <v>1894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/>
      <c r="BT100" s="1"/>
      <c r="BU100" s="1"/>
    </row>
    <row r="101" spans="1:73" ht="13.15" x14ac:dyDescent="0.4">
      <c r="A101" s="1">
        <v>1895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/>
      <c r="BT101" s="1"/>
      <c r="BU101" s="1"/>
    </row>
    <row r="102" spans="1:73" ht="13.15" x14ac:dyDescent="0.4">
      <c r="A102" s="1">
        <v>1896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1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/>
      <c r="BT102" s="1"/>
      <c r="BU102" s="1"/>
    </row>
    <row r="103" spans="1:73" ht="13.15" x14ac:dyDescent="0.4">
      <c r="A103" s="1">
        <v>1897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1</v>
      </c>
      <c r="AJ103" s="1">
        <v>0</v>
      </c>
      <c r="AK103" s="1">
        <v>0</v>
      </c>
      <c r="AL103" s="1">
        <v>0</v>
      </c>
      <c r="AM103" s="1">
        <v>1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1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/>
      <c r="BT103" s="1"/>
      <c r="BU103" s="1"/>
    </row>
    <row r="104" spans="1:73" ht="13.15" x14ac:dyDescent="0.4">
      <c r="A104" s="1">
        <v>1898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1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1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/>
      <c r="BT104" s="1"/>
      <c r="BU104" s="1"/>
    </row>
    <row r="105" spans="1:73" ht="13.15" x14ac:dyDescent="0.4">
      <c r="A105" s="1">
        <v>1899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1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/>
      <c r="BT105" s="1"/>
      <c r="BU105" s="1"/>
    </row>
    <row r="106" spans="1:73" ht="13.15" x14ac:dyDescent="0.4">
      <c r="A106" s="1">
        <v>1900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1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1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/>
      <c r="BT106" s="1"/>
      <c r="BU106" s="1"/>
    </row>
    <row r="107" spans="1:73" ht="13.15" x14ac:dyDescent="0.4">
      <c r="A107" s="1">
        <v>1901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1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/>
      <c r="BT107" s="1"/>
      <c r="BU107" s="1"/>
    </row>
    <row r="108" spans="1:73" ht="13.15" x14ac:dyDescent="0.4">
      <c r="A108" s="1">
        <v>1902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/>
      <c r="BT108" s="1"/>
      <c r="BU108" s="1"/>
    </row>
    <row r="109" spans="1:73" ht="13.15" x14ac:dyDescent="0.4">
      <c r="A109" s="1">
        <v>1903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/>
      <c r="BT109" s="1"/>
      <c r="BU109" s="1"/>
    </row>
    <row r="110" spans="1:73" ht="13.15" x14ac:dyDescent="0.4">
      <c r="A110" s="1">
        <v>1904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1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/>
      <c r="BT110" s="1"/>
      <c r="BU110" s="1"/>
    </row>
    <row r="111" spans="1:73" ht="13.15" x14ac:dyDescent="0.4">
      <c r="A111" s="1">
        <v>1905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/>
      <c r="BT111" s="1"/>
      <c r="BU111" s="1"/>
    </row>
    <row r="112" spans="1:73" ht="13.15" x14ac:dyDescent="0.4">
      <c r="A112" s="1">
        <v>1906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1</v>
      </c>
      <c r="BM112" s="1">
        <v>0</v>
      </c>
      <c r="BN112" s="1">
        <v>0</v>
      </c>
      <c r="BO112" s="1">
        <v>0</v>
      </c>
      <c r="BP112" s="1"/>
      <c r="BT112" s="1"/>
      <c r="BU112" s="1"/>
    </row>
    <row r="113" spans="1:73" ht="13.15" x14ac:dyDescent="0.4">
      <c r="A113" s="1">
        <v>1907</v>
      </c>
      <c r="B113" s="1">
        <v>0</v>
      </c>
      <c r="C113" s="1">
        <v>0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</v>
      </c>
      <c r="AD113" s="1">
        <v>0</v>
      </c>
      <c r="AE113" s="1">
        <v>1</v>
      </c>
      <c r="AF113" s="1">
        <v>0</v>
      </c>
      <c r="AG113" s="1">
        <v>0</v>
      </c>
      <c r="AH113" s="1">
        <v>1</v>
      </c>
      <c r="AI113" s="1">
        <v>0</v>
      </c>
      <c r="AJ113" s="1">
        <v>0</v>
      </c>
      <c r="AK113" s="1">
        <v>0</v>
      </c>
      <c r="AL113" s="1">
        <v>0</v>
      </c>
      <c r="AM113" s="1">
        <v>1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1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1</v>
      </c>
      <c r="BM113" s="1">
        <v>1</v>
      </c>
      <c r="BN113" s="1">
        <v>0</v>
      </c>
      <c r="BO113" s="1">
        <v>0</v>
      </c>
      <c r="BP113" s="1"/>
      <c r="BT113" s="1"/>
      <c r="BU113" s="1"/>
    </row>
    <row r="114" spans="1:73" ht="13.15" x14ac:dyDescent="0.4">
      <c r="A114" s="1">
        <v>1908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1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1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/>
      <c r="BT114" s="1"/>
      <c r="BU114" s="1"/>
    </row>
    <row r="115" spans="1:73" ht="13.15" x14ac:dyDescent="0.4">
      <c r="A115" s="1">
        <v>1909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1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/>
      <c r="BT115" s="1"/>
      <c r="BU115" s="1"/>
    </row>
    <row r="116" spans="1:73" ht="13.15" x14ac:dyDescent="0.4">
      <c r="A116" s="1">
        <v>1910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/>
      <c r="BT116" s="1"/>
      <c r="BU116" s="1"/>
    </row>
    <row r="117" spans="1:73" ht="13.15" x14ac:dyDescent="0.4">
      <c r="A117" s="1">
        <v>1911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/>
      <c r="BT117" s="1"/>
      <c r="BU117" s="1"/>
    </row>
    <row r="118" spans="1:73" ht="13.15" x14ac:dyDescent="0.4">
      <c r="A118" s="1">
        <v>1912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1</v>
      </c>
      <c r="BM118" s="1">
        <v>0</v>
      </c>
      <c r="BN118" s="1">
        <v>0</v>
      </c>
      <c r="BO118" s="1">
        <v>0</v>
      </c>
      <c r="BP118" s="1"/>
      <c r="BT118" s="1"/>
      <c r="BU118" s="1"/>
    </row>
    <row r="119" spans="1:73" ht="13.15" x14ac:dyDescent="0.4">
      <c r="A119" s="1">
        <v>1913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1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1</v>
      </c>
      <c r="BM119" s="1">
        <v>0</v>
      </c>
      <c r="BN119" s="1">
        <v>0</v>
      </c>
      <c r="BO119" s="1">
        <v>0</v>
      </c>
      <c r="BP119" s="1"/>
      <c r="BT119" s="1"/>
      <c r="BU119" s="1"/>
    </row>
    <row r="120" spans="1:73" ht="13.15" x14ac:dyDescent="0.4">
      <c r="A120" s="1">
        <v>1914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</v>
      </c>
      <c r="AC120" s="1">
        <v>1</v>
      </c>
      <c r="AD120" s="1">
        <v>0</v>
      </c>
      <c r="AE120" s="1">
        <v>1</v>
      </c>
      <c r="AF120" s="1">
        <v>0</v>
      </c>
      <c r="AG120" s="1">
        <v>0</v>
      </c>
      <c r="AH120" s="1">
        <v>1</v>
      </c>
      <c r="AI120" s="1">
        <v>1</v>
      </c>
      <c r="AJ120" s="1">
        <v>1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1</v>
      </c>
      <c r="AU120" s="1">
        <v>0</v>
      </c>
      <c r="AV120" s="1">
        <v>1</v>
      </c>
      <c r="AW120" s="1">
        <v>1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1</v>
      </c>
      <c r="BN120" s="1">
        <v>0</v>
      </c>
      <c r="BO120" s="1">
        <v>0</v>
      </c>
      <c r="BP120" s="1"/>
      <c r="BT120" s="1"/>
      <c r="BU120" s="1"/>
    </row>
    <row r="121" spans="1:73" ht="13.15" x14ac:dyDescent="0.4">
      <c r="A121" s="1">
        <v>1915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/>
      <c r="BT121" s="1"/>
      <c r="BU121" s="1"/>
    </row>
    <row r="122" spans="1:73" ht="13.15" x14ac:dyDescent="0.4">
      <c r="A122" s="1">
        <v>1916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/>
      <c r="BT122" s="1"/>
      <c r="BU122" s="1"/>
    </row>
    <row r="123" spans="1:73" ht="13.15" x14ac:dyDescent="0.4">
      <c r="A123" s="1">
        <v>1917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/>
      <c r="BT123" s="1"/>
      <c r="BU123" s="1"/>
    </row>
    <row r="124" spans="1:73" ht="13.15" x14ac:dyDescent="0.4">
      <c r="A124" s="1">
        <v>1918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/>
      <c r="BT124" s="1"/>
      <c r="BU124" s="1"/>
    </row>
    <row r="125" spans="1:73" ht="13.15" x14ac:dyDescent="0.4">
      <c r="A125" s="1">
        <v>1919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/>
      <c r="BT125" s="1"/>
      <c r="BU125" s="1"/>
    </row>
    <row r="126" spans="1:73" ht="13.15" x14ac:dyDescent="0.4">
      <c r="A126" s="1">
        <v>1920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1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1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/>
      <c r="BT126" s="1"/>
      <c r="BU126" s="1"/>
    </row>
    <row r="127" spans="1:73" ht="13.15" x14ac:dyDescent="0.4">
      <c r="A127" s="1">
        <v>1921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1</v>
      </c>
      <c r="AD127" s="1">
        <v>1</v>
      </c>
      <c r="AE127" s="1">
        <v>0</v>
      </c>
      <c r="AF127" s="1">
        <v>0</v>
      </c>
      <c r="AG127" s="1">
        <v>0</v>
      </c>
      <c r="AH127" s="1">
        <v>1</v>
      </c>
      <c r="AI127" s="1">
        <v>1</v>
      </c>
      <c r="AJ127" s="1">
        <v>1</v>
      </c>
      <c r="AK127" s="1">
        <v>0</v>
      </c>
      <c r="AL127" s="1">
        <v>1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1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/>
      <c r="BT127" s="1"/>
      <c r="BU127" s="1"/>
    </row>
    <row r="128" spans="1:73" ht="13.15" x14ac:dyDescent="0.4">
      <c r="A128" s="1">
        <v>1922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1</v>
      </c>
      <c r="AK128" s="1">
        <v>0</v>
      </c>
      <c r="AL128" s="1">
        <v>1</v>
      </c>
      <c r="AM128" s="1">
        <v>1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/>
      <c r="BT128" s="1"/>
      <c r="BU128" s="1"/>
    </row>
    <row r="129" spans="1:73" ht="13.15" x14ac:dyDescent="0.4">
      <c r="A129" s="1">
        <v>1923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>
        <v>0</v>
      </c>
      <c r="R129" s="1">
        <v>1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1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1</v>
      </c>
      <c r="BM129" s="1">
        <v>0</v>
      </c>
      <c r="BN129" s="1">
        <v>0</v>
      </c>
      <c r="BO129" s="1">
        <v>0</v>
      </c>
      <c r="BP129" s="1"/>
      <c r="BT129" s="1"/>
      <c r="BU129" s="1"/>
    </row>
    <row r="130" spans="1:73" ht="13.15" x14ac:dyDescent="0.4">
      <c r="A130" s="1">
        <v>1924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1</v>
      </c>
      <c r="BM130" s="1">
        <v>0</v>
      </c>
      <c r="BN130" s="1">
        <v>0</v>
      </c>
      <c r="BO130" s="1">
        <v>0</v>
      </c>
      <c r="BP130" s="1"/>
      <c r="BT130" s="1"/>
      <c r="BU130" s="1"/>
    </row>
    <row r="131" spans="1:73" ht="13.15" x14ac:dyDescent="0.4">
      <c r="A131" s="1">
        <v>1925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1</v>
      </c>
      <c r="AC131" s="1">
        <v>0</v>
      </c>
      <c r="AD131" s="1">
        <v>0</v>
      </c>
      <c r="AE131" s="1">
        <v>0</v>
      </c>
      <c r="AF131" s="1">
        <v>1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/>
      <c r="BT131" s="1"/>
      <c r="BU131" s="1"/>
    </row>
    <row r="132" spans="1:73" ht="13.15" x14ac:dyDescent="0.4">
      <c r="A132" s="1">
        <v>1926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1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1</v>
      </c>
      <c r="AW132" s="1">
        <v>1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/>
      <c r="BT132" s="1"/>
      <c r="BU132" s="1"/>
    </row>
    <row r="133" spans="1:73" ht="13.15" x14ac:dyDescent="0.4">
      <c r="A133" s="1">
        <v>1927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1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1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/>
      <c r="BT133" s="1"/>
      <c r="BU133" s="1"/>
    </row>
    <row r="134" spans="1:73" ht="13.15" x14ac:dyDescent="0.4">
      <c r="A134" s="1">
        <v>1928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/>
      <c r="BT134" s="1"/>
      <c r="BU134" s="1"/>
    </row>
    <row r="135" spans="1:73" ht="13.15" x14ac:dyDescent="0.4">
      <c r="A135" s="1">
        <v>1929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1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1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1</v>
      </c>
      <c r="BN135" s="1">
        <v>0</v>
      </c>
      <c r="BO135" s="1">
        <v>0</v>
      </c>
      <c r="BP135" s="1"/>
      <c r="BT135" s="1"/>
      <c r="BU135" s="1"/>
    </row>
    <row r="136" spans="1:73" ht="13.15" x14ac:dyDescent="0.4">
      <c r="A136" s="1">
        <v>1930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1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1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1</v>
      </c>
      <c r="BN136" s="1">
        <v>0</v>
      </c>
      <c r="BO136" s="1">
        <v>0</v>
      </c>
      <c r="BP136" s="1"/>
      <c r="BT136" s="1"/>
      <c r="BU136" s="1"/>
    </row>
    <row r="137" spans="1:73" ht="13.15" x14ac:dyDescent="0.4">
      <c r="A137" s="1">
        <v>1931</v>
      </c>
      <c r="B137" s="1">
        <v>0</v>
      </c>
      <c r="C137" s="1">
        <v>0</v>
      </c>
      <c r="D137" s="1">
        <v>0</v>
      </c>
      <c r="E137" s="1">
        <v>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1</v>
      </c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0</v>
      </c>
      <c r="AJ137" s="1">
        <v>0</v>
      </c>
      <c r="AK137" s="1">
        <v>1</v>
      </c>
      <c r="AL137" s="1">
        <v>1</v>
      </c>
      <c r="AM137" s="1">
        <v>1</v>
      </c>
      <c r="AN137" s="1">
        <v>0</v>
      </c>
      <c r="AO137" s="1">
        <v>1</v>
      </c>
      <c r="AP137" s="1">
        <v>1</v>
      </c>
      <c r="AQ137" s="1">
        <v>1</v>
      </c>
      <c r="AR137" s="1">
        <v>0</v>
      </c>
      <c r="AS137" s="1">
        <v>1</v>
      </c>
      <c r="AT137" s="1">
        <v>1</v>
      </c>
      <c r="AU137" s="1">
        <v>0</v>
      </c>
      <c r="AV137" s="1">
        <v>1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1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1</v>
      </c>
      <c r="BN137" s="1">
        <v>1</v>
      </c>
      <c r="BO137" s="1">
        <v>0</v>
      </c>
      <c r="BP137" s="1"/>
      <c r="BT137" s="1"/>
      <c r="BU137" s="1"/>
    </row>
    <row r="138" spans="1:73" ht="13.15" x14ac:dyDescent="0.4">
      <c r="A138" s="1">
        <v>1932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1</v>
      </c>
      <c r="AE138" s="1">
        <v>1</v>
      </c>
      <c r="AF138" s="1">
        <v>1</v>
      </c>
      <c r="AG138" s="1">
        <v>1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1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1</v>
      </c>
      <c r="BN138" s="1">
        <v>1</v>
      </c>
      <c r="BO138" s="1">
        <v>0</v>
      </c>
      <c r="BP138" s="1"/>
      <c r="BT138" s="1"/>
      <c r="BU138" s="1"/>
    </row>
    <row r="139" spans="1:73" ht="13.15" x14ac:dyDescent="0.4">
      <c r="A139" s="1">
        <v>1933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1</v>
      </c>
      <c r="BN139" s="1">
        <v>0</v>
      </c>
      <c r="BO139" s="1">
        <v>0</v>
      </c>
      <c r="BP139" s="1"/>
      <c r="BT139" s="1"/>
      <c r="BU139" s="1"/>
    </row>
    <row r="140" spans="1:73" ht="13.15" x14ac:dyDescent="0.4">
      <c r="A140" s="1">
        <v>1934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1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1</v>
      </c>
      <c r="AQ140" s="1">
        <v>0</v>
      </c>
      <c r="AR140" s="1">
        <v>0</v>
      </c>
      <c r="AS140" s="1">
        <v>0</v>
      </c>
      <c r="AT140" s="1">
        <v>1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/>
      <c r="BT140" s="1"/>
      <c r="BU140" s="1"/>
    </row>
    <row r="141" spans="1:73" ht="13.15" x14ac:dyDescent="0.4">
      <c r="A141" s="1">
        <v>1935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/>
      <c r="BT141" s="1"/>
      <c r="BU141" s="1"/>
    </row>
    <row r="142" spans="1:73" ht="13.15" x14ac:dyDescent="0.4">
      <c r="A142" s="1">
        <v>1936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1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/>
      <c r="BT142" s="1"/>
      <c r="BU142" s="1"/>
    </row>
    <row r="143" spans="1:73" ht="13.15" x14ac:dyDescent="0.4">
      <c r="A143" s="1">
        <v>1937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/>
      <c r="BT143" s="1"/>
      <c r="BU143" s="1"/>
    </row>
    <row r="144" spans="1:73" ht="13.15" x14ac:dyDescent="0.4">
      <c r="A144" s="1">
        <v>1938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/>
      <c r="BT144" s="1"/>
      <c r="BU144" s="1"/>
    </row>
    <row r="145" spans="1:73" ht="13.15" x14ac:dyDescent="0.4">
      <c r="A145" s="1">
        <v>1939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1</v>
      </c>
      <c r="AC145" s="1">
        <v>0</v>
      </c>
      <c r="AD145" s="1">
        <v>1</v>
      </c>
      <c r="AE145" s="1">
        <v>0</v>
      </c>
      <c r="AF145" s="1">
        <v>0</v>
      </c>
      <c r="AG145" s="1">
        <v>0</v>
      </c>
      <c r="AH145" s="1">
        <v>0</v>
      </c>
      <c r="AI145" s="1">
        <v>1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/>
      <c r="BT145" s="1"/>
      <c r="BU145" s="1"/>
    </row>
    <row r="146" spans="1:73" ht="13.15" x14ac:dyDescent="0.4">
      <c r="A146" s="1">
        <v>1940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/>
      <c r="BT146" s="1"/>
      <c r="BU146" s="1"/>
    </row>
    <row r="147" spans="1:73" ht="13.15" x14ac:dyDescent="0.4">
      <c r="A147" s="1">
        <v>1941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/>
      <c r="BT147" s="1"/>
      <c r="BU147" s="1"/>
    </row>
    <row r="148" spans="1:73" ht="13.15" x14ac:dyDescent="0.4">
      <c r="A148" s="1">
        <v>1942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/>
      <c r="BT148" s="1"/>
      <c r="BU148" s="1"/>
    </row>
    <row r="149" spans="1:73" ht="13.15" x14ac:dyDescent="0.4">
      <c r="A149" s="1">
        <v>1943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/>
      <c r="BT149" s="1"/>
      <c r="BU149" s="1"/>
    </row>
    <row r="150" spans="1:73" ht="13.15" x14ac:dyDescent="0.4">
      <c r="A150" s="1">
        <v>1944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/>
      <c r="BT150" s="1"/>
      <c r="BU150" s="1"/>
    </row>
    <row r="151" spans="1:73" ht="13.15" x14ac:dyDescent="0.4">
      <c r="A151" s="1">
        <v>1945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/>
      <c r="BT151" s="1"/>
      <c r="BU151" s="1"/>
    </row>
    <row r="152" spans="1:73" ht="13.15" x14ac:dyDescent="0.4">
      <c r="A152" s="1">
        <v>1946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/>
      <c r="BT152" s="1"/>
      <c r="BU152" s="1"/>
    </row>
    <row r="153" spans="1:73" ht="13.15" x14ac:dyDescent="0.4">
      <c r="A153" s="1">
        <v>1947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/>
      <c r="BT153" s="1"/>
      <c r="BU153" s="1"/>
    </row>
    <row r="154" spans="1:73" ht="13.15" x14ac:dyDescent="0.4">
      <c r="A154" s="1">
        <v>1948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/>
      <c r="BT154" s="1"/>
      <c r="BU154" s="1"/>
    </row>
    <row r="155" spans="1:73" ht="13.15" x14ac:dyDescent="0.4">
      <c r="A155" s="1">
        <v>1949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/>
      <c r="BT155" s="1"/>
      <c r="BU155" s="1"/>
    </row>
    <row r="156" spans="1:73" ht="13.15" x14ac:dyDescent="0.4">
      <c r="A156" s="1">
        <v>1950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/>
      <c r="BT156" s="1"/>
      <c r="BU156" s="1"/>
    </row>
    <row r="157" spans="1:73" ht="13.15" x14ac:dyDescent="0.4">
      <c r="A157" s="1">
        <v>1951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/>
      <c r="BT157" s="1"/>
      <c r="BU157" s="1"/>
    </row>
    <row r="158" spans="1:73" ht="13.15" x14ac:dyDescent="0.4">
      <c r="A158" s="1">
        <v>1952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/>
      <c r="BT158" s="1"/>
      <c r="BU158" s="1"/>
    </row>
    <row r="159" spans="1:73" ht="13.15" x14ac:dyDescent="0.4">
      <c r="A159" s="1">
        <v>1953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/>
      <c r="BT159" s="1"/>
      <c r="BU159" s="1"/>
    </row>
    <row r="160" spans="1:73" ht="13.15" x14ac:dyDescent="0.4">
      <c r="A160" s="1">
        <v>1954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/>
      <c r="BT160" s="1"/>
      <c r="BU160" s="1"/>
    </row>
    <row r="161" spans="1:73" ht="13.15" x14ac:dyDescent="0.4">
      <c r="A161" s="1">
        <v>1955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/>
      <c r="BT161" s="1"/>
      <c r="BU161" s="1"/>
    </row>
    <row r="162" spans="1:73" ht="13.15" x14ac:dyDescent="0.4">
      <c r="A162" s="1">
        <v>1956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/>
      <c r="BT162" s="1"/>
      <c r="BU162" s="1"/>
    </row>
    <row r="163" spans="1:73" ht="13.15" x14ac:dyDescent="0.4">
      <c r="A163" s="1">
        <v>1957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/>
      <c r="BT163" s="1"/>
      <c r="BU163" s="1"/>
    </row>
    <row r="164" spans="1:73" ht="13.15" x14ac:dyDescent="0.4">
      <c r="A164" s="1">
        <v>1958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/>
      <c r="BT164" s="1"/>
      <c r="BU164" s="1"/>
    </row>
    <row r="165" spans="1:73" ht="13.15" x14ac:dyDescent="0.4">
      <c r="A165" s="1">
        <v>1959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/>
      <c r="BT165" s="1"/>
      <c r="BU165" s="1"/>
    </row>
    <row r="166" spans="1:73" ht="13.15" x14ac:dyDescent="0.4">
      <c r="A166" s="1">
        <v>1960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/>
      <c r="BT166" s="1"/>
      <c r="BU166" s="1"/>
    </row>
    <row r="167" spans="1:73" ht="13.15" x14ac:dyDescent="0.4">
      <c r="A167" s="1">
        <v>1961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/>
      <c r="BT167" s="1"/>
      <c r="BU167" s="1"/>
    </row>
    <row r="168" spans="1:73" ht="13.15" x14ac:dyDescent="0.4">
      <c r="A168" s="1">
        <v>1962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/>
      <c r="BT168" s="1"/>
      <c r="BU168" s="1"/>
    </row>
    <row r="169" spans="1:73" ht="13.15" x14ac:dyDescent="0.4">
      <c r="A169" s="1">
        <v>1963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1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/>
      <c r="BT169" s="1"/>
      <c r="BU169" s="1"/>
    </row>
    <row r="170" spans="1:73" ht="13.15" x14ac:dyDescent="0.4">
      <c r="A170" s="1">
        <v>1964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/>
      <c r="BT170" s="1"/>
      <c r="BU170" s="1"/>
    </row>
    <row r="171" spans="1:73" ht="13.15" x14ac:dyDescent="0.4">
      <c r="A171" s="1">
        <v>1965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/>
      <c r="BT171" s="1"/>
      <c r="BU171" s="1"/>
    </row>
    <row r="172" spans="1:73" ht="13.15" x14ac:dyDescent="0.4">
      <c r="A172" s="1">
        <v>1966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/>
      <c r="BT172" s="1"/>
      <c r="BU172" s="1"/>
    </row>
    <row r="173" spans="1:73" ht="13.15" x14ac:dyDescent="0.4">
      <c r="A173" s="1">
        <v>1967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/>
      <c r="BT173" s="1"/>
      <c r="BU173" s="1"/>
    </row>
    <row r="174" spans="1:73" ht="13.15" x14ac:dyDescent="0.4">
      <c r="A174" s="1">
        <v>1968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/>
      <c r="BT174" s="1"/>
      <c r="BU174" s="1"/>
    </row>
    <row r="175" spans="1:73" ht="13.15" x14ac:dyDescent="0.4">
      <c r="A175" s="1">
        <v>1969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/>
      <c r="BT175" s="1"/>
      <c r="BU175" s="1"/>
    </row>
    <row r="176" spans="1:73" ht="13.15" x14ac:dyDescent="0.4">
      <c r="A176" s="1">
        <v>1970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/>
      <c r="BT176" s="1"/>
      <c r="BU176" s="1"/>
    </row>
    <row r="177" spans="1:73" ht="13.15" x14ac:dyDescent="0.4">
      <c r="A177" s="1">
        <v>1971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1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/>
      <c r="BT177" s="1"/>
      <c r="BU177" s="1"/>
    </row>
    <row r="178" spans="1:73" ht="13.15" x14ac:dyDescent="0.4">
      <c r="A178" s="1">
        <v>1972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/>
      <c r="BT178" s="1"/>
      <c r="BU178" s="1"/>
    </row>
    <row r="179" spans="1:73" ht="13.15" x14ac:dyDescent="0.4">
      <c r="A179" s="1">
        <v>1973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/>
      <c r="BT179" s="1"/>
      <c r="BU179" s="1"/>
    </row>
    <row r="180" spans="1:73" ht="13.15" x14ac:dyDescent="0.4">
      <c r="A180" s="1">
        <v>1974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1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/>
      <c r="BT180" s="1"/>
      <c r="BU180" s="1"/>
    </row>
    <row r="181" spans="1:73" ht="13.15" x14ac:dyDescent="0.4">
      <c r="A181" s="1">
        <v>1975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1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/>
      <c r="BT181" s="1"/>
      <c r="BU181" s="1"/>
    </row>
    <row r="182" spans="1:73" ht="13.15" x14ac:dyDescent="0.4">
      <c r="A182" s="1">
        <v>1976</v>
      </c>
      <c r="B182" s="1">
        <v>0</v>
      </c>
      <c r="C182" s="1">
        <v>0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1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1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/>
      <c r="BT182" s="1"/>
      <c r="BU182" s="1"/>
    </row>
    <row r="183" spans="1:73" ht="13.15" x14ac:dyDescent="0.4">
      <c r="A183" s="1">
        <v>1977</v>
      </c>
      <c r="B183" s="1">
        <v>0</v>
      </c>
      <c r="C183" s="1">
        <v>0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1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1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/>
      <c r="BT183" s="1"/>
      <c r="BU183" s="1"/>
    </row>
    <row r="184" spans="1:73" ht="13.15" x14ac:dyDescent="0.4">
      <c r="A184" s="1">
        <v>1978</v>
      </c>
      <c r="B184" s="1">
        <v>0</v>
      </c>
      <c r="C184" s="1">
        <v>0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1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1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1</v>
      </c>
      <c r="BL184" s="1">
        <v>0</v>
      </c>
      <c r="BM184" s="1">
        <v>0</v>
      </c>
      <c r="BN184" s="1">
        <v>0</v>
      </c>
      <c r="BO184" s="1">
        <v>0</v>
      </c>
      <c r="BP184" s="1"/>
      <c r="BT184" s="1"/>
      <c r="BU184" s="1"/>
    </row>
    <row r="185" spans="1:73" ht="13.15" x14ac:dyDescent="0.4">
      <c r="A185" s="1">
        <v>1979</v>
      </c>
      <c r="B185" s="1">
        <v>0</v>
      </c>
      <c r="C185" s="1">
        <v>0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1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1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1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1</v>
      </c>
      <c r="BL185" s="1">
        <v>0</v>
      </c>
      <c r="BM185" s="1">
        <v>0</v>
      </c>
      <c r="BN185" s="1">
        <v>0</v>
      </c>
      <c r="BO185" s="1">
        <v>0</v>
      </c>
      <c r="BP185" s="1"/>
      <c r="BT185" s="1"/>
      <c r="BU185" s="1"/>
    </row>
    <row r="186" spans="1:73" ht="13.15" x14ac:dyDescent="0.4">
      <c r="A186" s="1">
        <v>1980</v>
      </c>
      <c r="B186" s="1">
        <v>0</v>
      </c>
      <c r="C186" s="1">
        <v>0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1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1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1</v>
      </c>
      <c r="BL186" s="1">
        <v>0</v>
      </c>
      <c r="BM186" s="1">
        <v>0</v>
      </c>
      <c r="BN186" s="1">
        <v>0</v>
      </c>
      <c r="BO186" s="1">
        <v>0</v>
      </c>
      <c r="BP186" s="1"/>
      <c r="BT186" s="1"/>
      <c r="BU186" s="1"/>
    </row>
    <row r="187" spans="1:73" ht="13.15" x14ac:dyDescent="0.4">
      <c r="A187" s="1">
        <v>1981</v>
      </c>
      <c r="B187" s="1">
        <v>0</v>
      </c>
      <c r="C187" s="1">
        <v>0</v>
      </c>
      <c r="D187" s="1">
        <v>1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1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1</v>
      </c>
      <c r="AU187" s="1">
        <v>0</v>
      </c>
      <c r="AV187" s="1">
        <v>0</v>
      </c>
      <c r="AW187" s="1">
        <v>1</v>
      </c>
      <c r="AX187" s="1">
        <v>0</v>
      </c>
      <c r="AY187" s="1">
        <v>0</v>
      </c>
      <c r="AZ187" s="1">
        <v>0</v>
      </c>
      <c r="BA187" s="1">
        <v>1</v>
      </c>
      <c r="BB187" s="1">
        <v>0</v>
      </c>
      <c r="BC187" s="1">
        <v>0</v>
      </c>
      <c r="BD187" s="1">
        <v>0</v>
      </c>
      <c r="BE187" s="1">
        <v>1</v>
      </c>
      <c r="BF187" s="1">
        <v>0</v>
      </c>
      <c r="BG187" s="1">
        <v>0</v>
      </c>
      <c r="BH187" s="1">
        <v>0</v>
      </c>
      <c r="BI187" s="1">
        <v>0</v>
      </c>
      <c r="BJ187" s="1">
        <v>1</v>
      </c>
      <c r="BK187" s="1">
        <v>1</v>
      </c>
      <c r="BL187" s="1">
        <v>0</v>
      </c>
      <c r="BM187" s="1">
        <v>0</v>
      </c>
      <c r="BN187" s="1">
        <v>0</v>
      </c>
      <c r="BO187" s="1">
        <v>0</v>
      </c>
      <c r="BP187" s="1"/>
      <c r="BT187" s="1"/>
      <c r="BU187" s="1"/>
    </row>
    <row r="188" spans="1:73" ht="13.15" x14ac:dyDescent="0.4">
      <c r="A188" s="1">
        <v>1982</v>
      </c>
      <c r="B188" s="1">
        <v>0</v>
      </c>
      <c r="C188" s="1">
        <v>0</v>
      </c>
      <c r="D188" s="1">
        <v>1</v>
      </c>
      <c r="E188" s="1">
        <v>0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1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1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1</v>
      </c>
      <c r="AT188" s="1">
        <v>1</v>
      </c>
      <c r="AU188" s="1">
        <v>0</v>
      </c>
      <c r="AV188" s="1">
        <v>0</v>
      </c>
      <c r="AW188" s="1">
        <v>1</v>
      </c>
      <c r="AX188" s="1">
        <v>1</v>
      </c>
      <c r="AY188" s="1">
        <v>0</v>
      </c>
      <c r="AZ188" s="1">
        <v>0</v>
      </c>
      <c r="BA188" s="1">
        <v>1</v>
      </c>
      <c r="BB188" s="1">
        <v>0</v>
      </c>
      <c r="BC188" s="1">
        <v>0</v>
      </c>
      <c r="BD188" s="1">
        <v>0</v>
      </c>
      <c r="BE188" s="1">
        <v>1</v>
      </c>
      <c r="BF188" s="1">
        <v>0</v>
      </c>
      <c r="BG188" s="1">
        <v>0</v>
      </c>
      <c r="BH188" s="1">
        <v>0</v>
      </c>
      <c r="BI188" s="1">
        <v>0</v>
      </c>
      <c r="BJ188" s="1">
        <v>1</v>
      </c>
      <c r="BK188" s="1">
        <v>1</v>
      </c>
      <c r="BL188" s="1">
        <v>0</v>
      </c>
      <c r="BM188" s="1">
        <v>0</v>
      </c>
      <c r="BN188" s="1">
        <v>0</v>
      </c>
      <c r="BO188" s="1">
        <v>0</v>
      </c>
      <c r="BP188" s="1"/>
      <c r="BT188" s="1"/>
      <c r="BU188" s="1"/>
    </row>
    <row r="189" spans="1:73" ht="13.15" x14ac:dyDescent="0.4">
      <c r="A189" s="1">
        <v>1983</v>
      </c>
      <c r="B189" s="1">
        <v>0</v>
      </c>
      <c r="C189" s="1">
        <v>0</v>
      </c>
      <c r="D189" s="1">
        <v>0</v>
      </c>
      <c r="E189" s="1">
        <v>0</v>
      </c>
      <c r="F189" s="1">
        <v>1</v>
      </c>
      <c r="G189" s="1">
        <v>0</v>
      </c>
      <c r="H189" s="1">
        <v>0</v>
      </c>
      <c r="I189" s="1">
        <v>1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1">
        <v>1</v>
      </c>
      <c r="Z189" s="1">
        <v>1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1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1</v>
      </c>
      <c r="AX189" s="1">
        <v>1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1</v>
      </c>
      <c r="BF189" s="1">
        <v>0</v>
      </c>
      <c r="BG189" s="1">
        <v>0</v>
      </c>
      <c r="BH189" s="1">
        <v>0</v>
      </c>
      <c r="BI189" s="1">
        <v>1</v>
      </c>
      <c r="BJ189" s="1">
        <v>1</v>
      </c>
      <c r="BK189" s="1">
        <v>1</v>
      </c>
      <c r="BL189" s="1">
        <v>1</v>
      </c>
      <c r="BM189" s="1">
        <v>0</v>
      </c>
      <c r="BN189" s="1">
        <v>0</v>
      </c>
      <c r="BO189" s="1">
        <v>0</v>
      </c>
      <c r="BP189" s="1"/>
      <c r="BT189" s="1"/>
      <c r="BU189" s="1"/>
    </row>
    <row r="190" spans="1:73" ht="13.15" x14ac:dyDescent="0.4">
      <c r="A190" s="1">
        <v>1984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1">
        <v>1</v>
      </c>
      <c r="Z190" s="1">
        <v>1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1</v>
      </c>
      <c r="AM190" s="1">
        <v>0</v>
      </c>
      <c r="AN190" s="1">
        <v>1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1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1</v>
      </c>
      <c r="BJ190" s="1">
        <v>0</v>
      </c>
      <c r="BK190" s="1">
        <v>1</v>
      </c>
      <c r="BL190" s="1">
        <v>1</v>
      </c>
      <c r="BM190" s="1">
        <v>1</v>
      </c>
      <c r="BN190" s="1">
        <v>0</v>
      </c>
      <c r="BO190" s="1">
        <v>0</v>
      </c>
      <c r="BP190" s="1"/>
      <c r="BT190" s="1"/>
      <c r="BU190" s="1"/>
    </row>
    <row r="191" spans="1:73" ht="13.15" x14ac:dyDescent="0.4">
      <c r="A191" s="1">
        <v>1985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</v>
      </c>
      <c r="T191" s="1">
        <v>1</v>
      </c>
      <c r="U191" s="1">
        <v>0</v>
      </c>
      <c r="V191" s="1">
        <v>1</v>
      </c>
      <c r="W191" s="1">
        <v>0</v>
      </c>
      <c r="X191" s="1">
        <v>0</v>
      </c>
      <c r="Y191" s="1">
        <v>1</v>
      </c>
      <c r="Z191" s="1">
        <v>1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1</v>
      </c>
      <c r="AU191" s="1">
        <v>0</v>
      </c>
      <c r="AV191" s="1">
        <v>1</v>
      </c>
      <c r="AW191" s="1">
        <v>0</v>
      </c>
      <c r="AX191" s="1">
        <v>1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1</v>
      </c>
      <c r="BJ191" s="1">
        <v>0</v>
      </c>
      <c r="BK191" s="1">
        <v>1</v>
      </c>
      <c r="BL191" s="1">
        <v>1</v>
      </c>
      <c r="BM191" s="1">
        <v>1</v>
      </c>
      <c r="BN191" s="1">
        <v>0</v>
      </c>
      <c r="BO191" s="1">
        <v>0</v>
      </c>
      <c r="BP191" s="1"/>
      <c r="BT191" s="1"/>
      <c r="BU191" s="1"/>
    </row>
    <row r="192" spans="1:73" ht="13.15" x14ac:dyDescent="0.4">
      <c r="A192" s="1">
        <v>1986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1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</v>
      </c>
      <c r="T192" s="1">
        <v>1</v>
      </c>
      <c r="U192" s="1">
        <v>0</v>
      </c>
      <c r="V192" s="1">
        <v>1</v>
      </c>
      <c r="W192" s="1">
        <v>0</v>
      </c>
      <c r="X192" s="1">
        <v>0</v>
      </c>
      <c r="Y192" s="1">
        <v>0</v>
      </c>
      <c r="Z192" s="1">
        <v>1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1</v>
      </c>
      <c r="AV192" s="1">
        <v>1</v>
      </c>
      <c r="AW192" s="1">
        <v>0</v>
      </c>
      <c r="AX192" s="1">
        <v>1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1</v>
      </c>
      <c r="BJ192" s="1">
        <v>0</v>
      </c>
      <c r="BK192" s="1">
        <v>1</v>
      </c>
      <c r="BL192" s="1">
        <v>0</v>
      </c>
      <c r="BM192" s="1">
        <v>1</v>
      </c>
      <c r="BN192" s="1">
        <v>0</v>
      </c>
      <c r="BO192" s="1">
        <v>0</v>
      </c>
      <c r="BP192" s="1"/>
      <c r="BT192" s="1"/>
      <c r="BU192" s="1"/>
    </row>
    <row r="193" spans="1:73" ht="13.15" x14ac:dyDescent="0.4">
      <c r="A193" s="1">
        <v>1987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1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</v>
      </c>
      <c r="T193" s="1">
        <v>1</v>
      </c>
      <c r="U193" s="1">
        <v>0</v>
      </c>
      <c r="V193" s="1">
        <v>1</v>
      </c>
      <c r="W193" s="1">
        <v>0</v>
      </c>
      <c r="X193" s="1">
        <v>0</v>
      </c>
      <c r="Y193" s="1">
        <v>0</v>
      </c>
      <c r="Z193" s="1">
        <v>1</v>
      </c>
      <c r="AA193" s="1">
        <v>0</v>
      </c>
      <c r="AB193" s="1">
        <v>0</v>
      </c>
      <c r="AC193" s="1">
        <v>1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1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1</v>
      </c>
      <c r="AV193" s="1">
        <v>0</v>
      </c>
      <c r="AW193" s="1">
        <v>0</v>
      </c>
      <c r="AX193" s="1">
        <v>0</v>
      </c>
      <c r="AY193" s="1">
        <v>1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1</v>
      </c>
      <c r="BG193" s="1">
        <v>0</v>
      </c>
      <c r="BH193" s="1">
        <v>0</v>
      </c>
      <c r="BI193" s="1">
        <v>1</v>
      </c>
      <c r="BJ193" s="1">
        <v>0</v>
      </c>
      <c r="BK193" s="1">
        <v>0</v>
      </c>
      <c r="BL193" s="1">
        <v>0</v>
      </c>
      <c r="BM193" s="1">
        <v>1</v>
      </c>
      <c r="BN193" s="1">
        <v>0</v>
      </c>
      <c r="BO193" s="1">
        <v>1</v>
      </c>
      <c r="BP193" s="1"/>
      <c r="BT193" s="1"/>
      <c r="BU193" s="1"/>
    </row>
    <row r="194" spans="1:73" ht="13.15" x14ac:dyDescent="0.4">
      <c r="A194" s="1">
        <v>1988</v>
      </c>
      <c r="B194" s="1">
        <v>0</v>
      </c>
      <c r="C194" s="1">
        <v>0</v>
      </c>
      <c r="D194" s="1">
        <v>1</v>
      </c>
      <c r="E194" s="1">
        <v>1</v>
      </c>
      <c r="F194" s="1">
        <v>0</v>
      </c>
      <c r="G194" s="1">
        <v>1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</v>
      </c>
      <c r="T194" s="1">
        <v>1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1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1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1</v>
      </c>
      <c r="AV194" s="1">
        <v>0</v>
      </c>
      <c r="AW194" s="1">
        <v>0</v>
      </c>
      <c r="AX194" s="1">
        <v>0</v>
      </c>
      <c r="AY194" s="1">
        <v>1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1</v>
      </c>
      <c r="BG194" s="1">
        <v>1</v>
      </c>
      <c r="BH194" s="1">
        <v>0</v>
      </c>
      <c r="BI194" s="1">
        <v>1</v>
      </c>
      <c r="BJ194" s="1">
        <v>0</v>
      </c>
      <c r="BK194" s="1">
        <v>0</v>
      </c>
      <c r="BL194" s="1">
        <v>0</v>
      </c>
      <c r="BM194" s="1">
        <v>1</v>
      </c>
      <c r="BN194" s="1">
        <v>0</v>
      </c>
      <c r="BO194" s="1">
        <v>1</v>
      </c>
      <c r="BP194" s="1"/>
      <c r="BT194" s="1"/>
      <c r="BU194" s="1"/>
    </row>
    <row r="195" spans="1:73" ht="13.15" x14ac:dyDescent="0.4">
      <c r="A195" s="1">
        <v>1989</v>
      </c>
      <c r="B195" s="1">
        <v>0</v>
      </c>
      <c r="C195" s="1">
        <v>0</v>
      </c>
      <c r="D195" s="1">
        <v>1</v>
      </c>
      <c r="E195" s="1">
        <v>1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1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1</v>
      </c>
      <c r="Y195" s="1">
        <v>0</v>
      </c>
      <c r="Z195" s="1">
        <v>0</v>
      </c>
      <c r="AA195" s="1">
        <v>0</v>
      </c>
      <c r="AB195" s="1">
        <v>0</v>
      </c>
      <c r="AC195" s="1">
        <v>1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1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1</v>
      </c>
      <c r="AU195" s="1">
        <v>1</v>
      </c>
      <c r="AV195" s="1">
        <v>0</v>
      </c>
      <c r="AW195" s="1">
        <v>0</v>
      </c>
      <c r="AX195" s="1">
        <v>0</v>
      </c>
      <c r="AY195" s="1">
        <v>1</v>
      </c>
      <c r="AZ195" s="1">
        <v>0</v>
      </c>
      <c r="BA195" s="1">
        <v>0</v>
      </c>
      <c r="BB195" s="1">
        <v>1</v>
      </c>
      <c r="BC195" s="1">
        <v>0</v>
      </c>
      <c r="BD195" s="1">
        <v>0</v>
      </c>
      <c r="BE195" s="1">
        <v>0</v>
      </c>
      <c r="BF195" s="1">
        <v>1</v>
      </c>
      <c r="BG195" s="1">
        <v>1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1</v>
      </c>
      <c r="BN195" s="1">
        <v>1</v>
      </c>
      <c r="BO195" s="1">
        <v>1</v>
      </c>
      <c r="BP195" s="1"/>
      <c r="BT195" s="1"/>
      <c r="BU195" s="1"/>
    </row>
    <row r="196" spans="1:73" ht="13.15" x14ac:dyDescent="0.4">
      <c r="A196" s="1">
        <v>1990</v>
      </c>
      <c r="B196" s="1">
        <v>1</v>
      </c>
      <c r="C196" s="1">
        <v>0</v>
      </c>
      <c r="D196" s="1">
        <v>1</v>
      </c>
      <c r="E196" s="1">
        <v>1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1</v>
      </c>
      <c r="Y196" s="1">
        <v>0</v>
      </c>
      <c r="Z196" s="1">
        <v>0</v>
      </c>
      <c r="AA196" s="1">
        <v>0</v>
      </c>
      <c r="AB196" s="1">
        <v>0</v>
      </c>
      <c r="AC196" s="1">
        <v>1</v>
      </c>
      <c r="AD196" s="1">
        <v>0</v>
      </c>
      <c r="AE196" s="1">
        <v>0</v>
      </c>
      <c r="AF196" s="1">
        <v>0</v>
      </c>
      <c r="AG196" s="1">
        <v>0</v>
      </c>
      <c r="AH196" s="1">
        <v>1</v>
      </c>
      <c r="AI196" s="1">
        <v>0</v>
      </c>
      <c r="AJ196" s="1">
        <v>1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1</v>
      </c>
      <c r="AR196" s="1">
        <v>0</v>
      </c>
      <c r="AS196" s="1">
        <v>0</v>
      </c>
      <c r="AT196" s="1">
        <v>1</v>
      </c>
      <c r="AU196" s="1">
        <v>0</v>
      </c>
      <c r="AV196" s="1">
        <v>1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1</v>
      </c>
      <c r="BD196" s="1">
        <v>0</v>
      </c>
      <c r="BE196" s="1">
        <v>0</v>
      </c>
      <c r="BF196" s="1">
        <v>1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1</v>
      </c>
      <c r="BN196" s="1">
        <v>1</v>
      </c>
      <c r="BO196" s="1">
        <v>1</v>
      </c>
      <c r="BP196" s="1"/>
      <c r="BT196" s="1"/>
      <c r="BU196" s="1"/>
    </row>
    <row r="197" spans="1:73" ht="13.15" x14ac:dyDescent="0.4">
      <c r="A197" s="1">
        <v>1991</v>
      </c>
      <c r="B197" s="1">
        <v>1</v>
      </c>
      <c r="C197" s="1">
        <v>0</v>
      </c>
      <c r="D197" s="1">
        <v>1</v>
      </c>
      <c r="E197" s="1">
        <v>1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v>1</v>
      </c>
      <c r="L197" s="1">
        <v>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</v>
      </c>
      <c r="Y197" s="1">
        <v>0</v>
      </c>
      <c r="Z197" s="1">
        <v>0</v>
      </c>
      <c r="AA197" s="1">
        <v>0</v>
      </c>
      <c r="AB197" s="1">
        <v>0</v>
      </c>
      <c r="AC197" s="1">
        <v>1</v>
      </c>
      <c r="AD197" s="1">
        <v>1</v>
      </c>
      <c r="AE197" s="1">
        <v>0</v>
      </c>
      <c r="AF197" s="1">
        <v>0</v>
      </c>
      <c r="AG197" s="1">
        <v>1</v>
      </c>
      <c r="AH197" s="1">
        <v>1</v>
      </c>
      <c r="AI197" s="1">
        <v>0</v>
      </c>
      <c r="AJ197" s="1">
        <v>1</v>
      </c>
      <c r="AK197" s="1">
        <v>0</v>
      </c>
      <c r="AL197" s="1">
        <v>0</v>
      </c>
      <c r="AM197" s="1">
        <v>1</v>
      </c>
      <c r="AN197" s="1">
        <v>1</v>
      </c>
      <c r="AO197" s="1">
        <v>1</v>
      </c>
      <c r="AP197" s="1">
        <v>1</v>
      </c>
      <c r="AQ197" s="1">
        <v>1</v>
      </c>
      <c r="AR197" s="1">
        <v>0</v>
      </c>
      <c r="AS197" s="1">
        <v>1</v>
      </c>
      <c r="AT197" s="1">
        <v>0</v>
      </c>
      <c r="AU197" s="1">
        <v>0</v>
      </c>
      <c r="AV197" s="1">
        <v>1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1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1</v>
      </c>
      <c r="BN197" s="1">
        <v>1</v>
      </c>
      <c r="BO197" s="1">
        <v>0</v>
      </c>
      <c r="BP197" s="1"/>
      <c r="BT197" s="1"/>
      <c r="BU197" s="1"/>
    </row>
    <row r="198" spans="1:73" ht="13.15" x14ac:dyDescent="0.4">
      <c r="A198" s="1">
        <v>1992</v>
      </c>
      <c r="B198" s="1">
        <v>1</v>
      </c>
      <c r="C198" s="1">
        <v>1</v>
      </c>
      <c r="D198" s="1">
        <v>1</v>
      </c>
      <c r="E198" s="1">
        <v>0</v>
      </c>
      <c r="F198" s="1">
        <v>1</v>
      </c>
      <c r="G198" s="1">
        <v>1</v>
      </c>
      <c r="H198" s="1">
        <v>0</v>
      </c>
      <c r="I198" s="1">
        <v>0</v>
      </c>
      <c r="J198" s="1">
        <v>1</v>
      </c>
      <c r="K198" s="1">
        <v>1</v>
      </c>
      <c r="L198" s="1">
        <v>1</v>
      </c>
      <c r="M198" s="1">
        <v>0</v>
      </c>
      <c r="N198" s="1">
        <v>0</v>
      </c>
      <c r="O198" s="1">
        <v>1</v>
      </c>
      <c r="P198" s="1">
        <v>1</v>
      </c>
      <c r="Q198" s="1">
        <v>1</v>
      </c>
      <c r="R198" s="1">
        <v>1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1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1</v>
      </c>
      <c r="AE198" s="1">
        <v>0</v>
      </c>
      <c r="AF198" s="1">
        <v>0</v>
      </c>
      <c r="AG198" s="1">
        <v>1</v>
      </c>
      <c r="AH198" s="1">
        <v>1</v>
      </c>
      <c r="AI198" s="1">
        <v>0</v>
      </c>
      <c r="AJ198" s="1">
        <v>1</v>
      </c>
      <c r="AK198" s="1">
        <v>0</v>
      </c>
      <c r="AL198" s="1">
        <v>0</v>
      </c>
      <c r="AM198" s="1">
        <v>1</v>
      </c>
      <c r="AN198" s="1">
        <v>0</v>
      </c>
      <c r="AO198" s="1">
        <v>1</v>
      </c>
      <c r="AP198" s="1">
        <v>1</v>
      </c>
      <c r="AQ198" s="1">
        <v>1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1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1</v>
      </c>
      <c r="BO198" s="1">
        <v>0</v>
      </c>
      <c r="BP198" s="1"/>
      <c r="BT198" s="1"/>
      <c r="BU198" s="1"/>
    </row>
    <row r="199" spans="1:73" ht="13.15" x14ac:dyDescent="0.4">
      <c r="A199" s="1">
        <v>1993</v>
      </c>
      <c r="B199" s="1">
        <v>0</v>
      </c>
      <c r="C199" s="1">
        <v>1</v>
      </c>
      <c r="D199" s="1">
        <v>1</v>
      </c>
      <c r="E199" s="1">
        <v>0</v>
      </c>
      <c r="F199" s="1">
        <v>1</v>
      </c>
      <c r="G199" s="1">
        <v>1</v>
      </c>
      <c r="H199" s="1">
        <v>0</v>
      </c>
      <c r="I199" s="1">
        <v>0</v>
      </c>
      <c r="J199" s="1">
        <v>1</v>
      </c>
      <c r="K199" s="1">
        <v>0</v>
      </c>
      <c r="L199" s="1">
        <v>1</v>
      </c>
      <c r="M199" s="1">
        <v>0</v>
      </c>
      <c r="N199" s="1">
        <v>0</v>
      </c>
      <c r="O199" s="1">
        <v>1</v>
      </c>
      <c r="P199" s="1">
        <v>1</v>
      </c>
      <c r="Q199" s="1">
        <v>0</v>
      </c>
      <c r="R199" s="1">
        <v>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1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1</v>
      </c>
      <c r="AE199" s="1">
        <v>0</v>
      </c>
      <c r="AF199" s="1">
        <v>0</v>
      </c>
      <c r="AG199" s="1">
        <v>1</v>
      </c>
      <c r="AH199" s="1">
        <v>1</v>
      </c>
      <c r="AI199" s="1">
        <v>0</v>
      </c>
      <c r="AJ199" s="1">
        <v>1</v>
      </c>
      <c r="AK199" s="1">
        <v>0</v>
      </c>
      <c r="AL199" s="1">
        <v>0</v>
      </c>
      <c r="AM199" s="1">
        <v>1</v>
      </c>
      <c r="AN199" s="1">
        <v>0</v>
      </c>
      <c r="AO199" s="1">
        <v>1</v>
      </c>
      <c r="AP199" s="1">
        <v>1</v>
      </c>
      <c r="AQ199" s="1">
        <v>1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1</v>
      </c>
      <c r="BF199" s="1">
        <v>1</v>
      </c>
      <c r="BG199" s="1">
        <v>0</v>
      </c>
      <c r="BH199" s="1">
        <v>0</v>
      </c>
      <c r="BI199" s="1">
        <v>0</v>
      </c>
      <c r="BJ199" s="1">
        <v>0</v>
      </c>
      <c r="BK199" s="1">
        <v>1</v>
      </c>
      <c r="BL199" s="1">
        <v>0</v>
      </c>
      <c r="BM199" s="1">
        <v>0</v>
      </c>
      <c r="BN199" s="1">
        <v>0</v>
      </c>
      <c r="BO199" s="1">
        <v>0</v>
      </c>
      <c r="BP199" s="1"/>
      <c r="BT199" s="1"/>
      <c r="BU199" s="1"/>
    </row>
    <row r="200" spans="1:73" ht="13.15" x14ac:dyDescent="0.4">
      <c r="A200" s="1">
        <v>1994</v>
      </c>
      <c r="B200" s="1">
        <v>0</v>
      </c>
      <c r="C200" s="1">
        <v>1</v>
      </c>
      <c r="D200" s="1">
        <v>1</v>
      </c>
      <c r="E200" s="1">
        <v>0</v>
      </c>
      <c r="F200" s="1">
        <v>1</v>
      </c>
      <c r="G200" s="1">
        <v>1</v>
      </c>
      <c r="H200" s="1">
        <v>0</v>
      </c>
      <c r="I200" s="1">
        <v>0</v>
      </c>
      <c r="J200" s="1">
        <v>1</v>
      </c>
      <c r="K200" s="1">
        <v>0</v>
      </c>
      <c r="L200" s="1">
        <v>1</v>
      </c>
      <c r="M200" s="1">
        <v>0</v>
      </c>
      <c r="N200" s="1">
        <v>0</v>
      </c>
      <c r="O200" s="1">
        <v>1</v>
      </c>
      <c r="P200" s="1">
        <v>1</v>
      </c>
      <c r="Q200" s="1">
        <v>1</v>
      </c>
      <c r="R200" s="1">
        <v>1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1</v>
      </c>
      <c r="AE200" s="1">
        <v>1</v>
      </c>
      <c r="AF200" s="1">
        <v>0</v>
      </c>
      <c r="AG200" s="1">
        <v>1</v>
      </c>
      <c r="AH200" s="1">
        <v>1</v>
      </c>
      <c r="AI200" s="1">
        <v>0</v>
      </c>
      <c r="AJ200" s="1">
        <v>0</v>
      </c>
      <c r="AK200" s="1">
        <v>0</v>
      </c>
      <c r="AL200" s="1">
        <v>0</v>
      </c>
      <c r="AM200" s="1">
        <v>1</v>
      </c>
      <c r="AN200" s="1">
        <v>0</v>
      </c>
      <c r="AO200" s="1">
        <v>1</v>
      </c>
      <c r="AP200" s="1">
        <v>0</v>
      </c>
      <c r="AQ200" s="1">
        <v>1</v>
      </c>
      <c r="AR200" s="1">
        <v>0</v>
      </c>
      <c r="AS200" s="1">
        <v>1</v>
      </c>
      <c r="AT200" s="1">
        <v>0</v>
      </c>
      <c r="AU200" s="1">
        <v>1</v>
      </c>
      <c r="AV200" s="1">
        <v>1</v>
      </c>
      <c r="AW200" s="1">
        <v>0</v>
      </c>
      <c r="AX200" s="1">
        <v>0</v>
      </c>
      <c r="AY200" s="1">
        <v>1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1</v>
      </c>
      <c r="BF200" s="1">
        <v>1</v>
      </c>
      <c r="BG200" s="1">
        <v>0</v>
      </c>
      <c r="BH200" s="1">
        <v>0</v>
      </c>
      <c r="BI200" s="1">
        <v>0</v>
      </c>
      <c r="BJ200" s="1">
        <v>0</v>
      </c>
      <c r="BK200" s="1">
        <v>1</v>
      </c>
      <c r="BL200" s="1">
        <v>0</v>
      </c>
      <c r="BM200" s="1">
        <v>0</v>
      </c>
      <c r="BN200" s="1">
        <v>0</v>
      </c>
      <c r="BO200" s="1">
        <v>0</v>
      </c>
      <c r="BP200" s="1"/>
      <c r="BT200" s="1"/>
      <c r="BU200" s="1"/>
    </row>
    <row r="201" spans="1:73" ht="13.15" x14ac:dyDescent="0.4">
      <c r="A201" s="1">
        <v>1995</v>
      </c>
      <c r="B201" s="1">
        <v>0</v>
      </c>
      <c r="C201" s="1">
        <v>1</v>
      </c>
      <c r="D201" s="1">
        <v>1</v>
      </c>
      <c r="E201" s="1">
        <v>0</v>
      </c>
      <c r="F201" s="1">
        <v>1</v>
      </c>
      <c r="G201" s="1">
        <v>1</v>
      </c>
      <c r="H201" s="1">
        <v>0</v>
      </c>
      <c r="I201" s="1">
        <v>0</v>
      </c>
      <c r="J201" s="1">
        <v>1</v>
      </c>
      <c r="K201" s="1">
        <v>0</v>
      </c>
      <c r="L201" s="1">
        <v>1</v>
      </c>
      <c r="M201" s="1">
        <v>1</v>
      </c>
      <c r="N201" s="1">
        <v>1</v>
      </c>
      <c r="O201" s="1">
        <v>1</v>
      </c>
      <c r="P201" s="1">
        <v>1</v>
      </c>
      <c r="Q201" s="1">
        <v>0</v>
      </c>
      <c r="R201" s="1">
        <v>1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1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1</v>
      </c>
      <c r="AF201" s="1">
        <v>0</v>
      </c>
      <c r="AG201" s="1">
        <v>1</v>
      </c>
      <c r="AH201" s="1">
        <v>1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1</v>
      </c>
      <c r="AO201" s="1">
        <v>1</v>
      </c>
      <c r="AP201" s="1">
        <v>0</v>
      </c>
      <c r="AQ201" s="1">
        <v>1</v>
      </c>
      <c r="AR201" s="1">
        <v>1</v>
      </c>
      <c r="AS201" s="1">
        <v>0</v>
      </c>
      <c r="AT201" s="1">
        <v>1</v>
      </c>
      <c r="AU201" s="1">
        <v>1</v>
      </c>
      <c r="AV201" s="1">
        <v>1</v>
      </c>
      <c r="AW201" s="1">
        <v>0</v>
      </c>
      <c r="AX201" s="1">
        <v>0</v>
      </c>
      <c r="AY201" s="1">
        <v>1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1</v>
      </c>
      <c r="BF201" s="1">
        <v>0</v>
      </c>
      <c r="BG201" s="1">
        <v>0</v>
      </c>
      <c r="BH201" s="1">
        <v>1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/>
      <c r="BT201" s="1"/>
      <c r="BU201" s="1"/>
    </row>
    <row r="202" spans="1:73" ht="13.15" x14ac:dyDescent="0.4">
      <c r="A202" s="1">
        <v>1996</v>
      </c>
      <c r="B202" s="1">
        <v>0</v>
      </c>
      <c r="C202" s="1">
        <v>1</v>
      </c>
      <c r="D202" s="1">
        <v>1</v>
      </c>
      <c r="E202" s="1">
        <v>0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</v>
      </c>
      <c r="O202" s="1">
        <v>1</v>
      </c>
      <c r="P202" s="1">
        <v>1</v>
      </c>
      <c r="Q202" s="1">
        <v>0</v>
      </c>
      <c r="R202" s="1">
        <v>1</v>
      </c>
      <c r="S202" s="1">
        <v>0</v>
      </c>
      <c r="T202" s="1">
        <v>0</v>
      </c>
      <c r="U202" s="1">
        <v>1</v>
      </c>
      <c r="V202" s="1">
        <v>0</v>
      </c>
      <c r="W202" s="1">
        <v>0</v>
      </c>
      <c r="X202" s="1">
        <v>0</v>
      </c>
      <c r="Y202" s="1">
        <v>0</v>
      </c>
      <c r="Z202" s="1">
        <v>1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1</v>
      </c>
      <c r="AR202" s="1">
        <v>0</v>
      </c>
      <c r="AS202" s="1">
        <v>0</v>
      </c>
      <c r="AT202" s="1">
        <v>1</v>
      </c>
      <c r="AU202" s="1">
        <v>1</v>
      </c>
      <c r="AV202" s="1">
        <v>1</v>
      </c>
      <c r="AW202" s="1">
        <v>0</v>
      </c>
      <c r="AX202" s="1">
        <v>0</v>
      </c>
      <c r="AY202" s="1">
        <v>0</v>
      </c>
      <c r="AZ202" s="1">
        <v>1</v>
      </c>
      <c r="BA202" s="1">
        <v>1</v>
      </c>
      <c r="BB202" s="1">
        <v>0</v>
      </c>
      <c r="BC202" s="1">
        <v>0</v>
      </c>
      <c r="BD202" s="1">
        <v>0</v>
      </c>
      <c r="BE202" s="1">
        <v>1</v>
      </c>
      <c r="BF202" s="1">
        <v>0</v>
      </c>
      <c r="BG202" s="1">
        <v>0</v>
      </c>
      <c r="BH202" s="1">
        <v>1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/>
      <c r="BT202" s="1"/>
      <c r="BU202" s="1"/>
    </row>
    <row r="203" spans="1:73" ht="13.15" x14ac:dyDescent="0.4">
      <c r="A203" s="1">
        <v>1997</v>
      </c>
      <c r="B203" s="1">
        <v>0</v>
      </c>
      <c r="C203" s="1">
        <v>1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1</v>
      </c>
      <c r="O203" s="1">
        <v>1</v>
      </c>
      <c r="P203" s="1">
        <v>1</v>
      </c>
      <c r="Q203" s="1">
        <v>1</v>
      </c>
      <c r="R203" s="1">
        <v>1</v>
      </c>
      <c r="S203" s="1">
        <v>1</v>
      </c>
      <c r="T203" s="1">
        <v>1</v>
      </c>
      <c r="U203" s="1">
        <v>1</v>
      </c>
      <c r="V203" s="1">
        <v>1</v>
      </c>
      <c r="W203" s="1">
        <v>0</v>
      </c>
      <c r="X203" s="1">
        <v>0</v>
      </c>
      <c r="Y203" s="1">
        <v>1</v>
      </c>
      <c r="Z203" s="1">
        <v>1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1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1</v>
      </c>
      <c r="BB203" s="1">
        <v>0</v>
      </c>
      <c r="BC203" s="1">
        <v>0</v>
      </c>
      <c r="BD203" s="1">
        <v>0</v>
      </c>
      <c r="BE203" s="1">
        <v>1</v>
      </c>
      <c r="BF203" s="1">
        <v>0</v>
      </c>
      <c r="BG203" s="1">
        <v>0</v>
      </c>
      <c r="BH203" s="1">
        <v>1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/>
      <c r="BT203" s="1"/>
      <c r="BU203" s="1"/>
    </row>
    <row r="204" spans="1:73" ht="13.15" x14ac:dyDescent="0.4">
      <c r="A204" s="1">
        <v>1998</v>
      </c>
      <c r="B204" s="1">
        <v>0</v>
      </c>
      <c r="C204" s="1">
        <v>0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</v>
      </c>
      <c r="O204" s="1">
        <v>1</v>
      </c>
      <c r="P204" s="1">
        <v>0</v>
      </c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0</v>
      </c>
      <c r="X204" s="1">
        <v>0</v>
      </c>
      <c r="Y204" s="1">
        <v>1</v>
      </c>
      <c r="Z204" s="1">
        <v>1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1</v>
      </c>
      <c r="AR204" s="1">
        <v>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1</v>
      </c>
      <c r="AY204" s="1">
        <v>0</v>
      </c>
      <c r="AZ204" s="1">
        <v>0</v>
      </c>
      <c r="BA204" s="1">
        <v>1</v>
      </c>
      <c r="BB204" s="1">
        <v>1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1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/>
      <c r="BT204" s="1"/>
      <c r="BU204" s="1"/>
    </row>
    <row r="205" spans="1:73" ht="13.15" x14ac:dyDescent="0.4">
      <c r="A205" s="1">
        <v>1999</v>
      </c>
      <c r="B205" s="1">
        <v>0</v>
      </c>
      <c r="C205" s="1">
        <v>0</v>
      </c>
      <c r="D205" s="1">
        <v>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</v>
      </c>
      <c r="O205" s="1">
        <v>1</v>
      </c>
      <c r="P205" s="1">
        <v>0</v>
      </c>
      <c r="Q205" s="1">
        <v>1</v>
      </c>
      <c r="R205" s="1">
        <v>1</v>
      </c>
      <c r="S205" s="1">
        <v>1</v>
      </c>
      <c r="T205" s="1">
        <v>1</v>
      </c>
      <c r="U205" s="1">
        <v>0</v>
      </c>
      <c r="V205" s="1">
        <v>1</v>
      </c>
      <c r="W205" s="1">
        <v>0</v>
      </c>
      <c r="X205" s="1">
        <v>0</v>
      </c>
      <c r="Y205" s="1">
        <v>1</v>
      </c>
      <c r="Z205" s="1">
        <v>1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1</v>
      </c>
      <c r="AV205" s="1">
        <v>0</v>
      </c>
      <c r="AW205" s="1">
        <v>0</v>
      </c>
      <c r="AX205" s="1">
        <v>1</v>
      </c>
      <c r="AY205" s="1">
        <v>0</v>
      </c>
      <c r="AZ205" s="1">
        <v>0</v>
      </c>
      <c r="BA205" s="1">
        <v>1</v>
      </c>
      <c r="BB205" s="1">
        <v>0</v>
      </c>
      <c r="BC205" s="1">
        <v>0</v>
      </c>
      <c r="BD205" s="1">
        <v>1</v>
      </c>
      <c r="BE205" s="1">
        <v>0</v>
      </c>
      <c r="BF205" s="1">
        <v>0</v>
      </c>
      <c r="BG205" s="1">
        <v>0</v>
      </c>
      <c r="BH205" s="1">
        <v>0</v>
      </c>
      <c r="BI205" s="1">
        <v>1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/>
      <c r="BT205" s="1"/>
      <c r="BU205" s="1"/>
    </row>
    <row r="206" spans="1:73" ht="13.15" x14ac:dyDescent="0.4">
      <c r="A206" s="1">
        <v>2000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1</v>
      </c>
      <c r="R206" s="1">
        <v>1</v>
      </c>
      <c r="S206" s="1">
        <v>1</v>
      </c>
      <c r="T206" s="1">
        <v>1</v>
      </c>
      <c r="U206" s="1">
        <v>0</v>
      </c>
      <c r="V206" s="1">
        <v>1</v>
      </c>
      <c r="W206" s="1">
        <v>0</v>
      </c>
      <c r="X206" s="1">
        <v>0</v>
      </c>
      <c r="Y206" s="1">
        <v>0</v>
      </c>
      <c r="Z206" s="1">
        <v>1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1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</v>
      </c>
      <c r="BB206" s="1">
        <v>0</v>
      </c>
      <c r="BC206" s="1">
        <v>0</v>
      </c>
      <c r="BD206" s="1">
        <v>0</v>
      </c>
      <c r="BE206" s="1">
        <v>0</v>
      </c>
      <c r="BF206" s="1">
        <v>1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/>
      <c r="BT206" s="1"/>
      <c r="BU206" s="1"/>
    </row>
    <row r="207" spans="1:73" ht="13.15" x14ac:dyDescent="0.4">
      <c r="A207" s="1">
        <v>2001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1</v>
      </c>
      <c r="R207" s="1">
        <v>1</v>
      </c>
      <c r="S207" s="1">
        <v>1</v>
      </c>
      <c r="T207" s="1">
        <v>1</v>
      </c>
      <c r="U207" s="1">
        <v>0</v>
      </c>
      <c r="V207" s="1">
        <v>1</v>
      </c>
      <c r="W207" s="1">
        <v>0</v>
      </c>
      <c r="X207" s="1">
        <v>0</v>
      </c>
      <c r="Y207" s="1">
        <v>0</v>
      </c>
      <c r="Z207" s="1">
        <v>1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1</v>
      </c>
      <c r="AT207" s="1">
        <v>1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1</v>
      </c>
      <c r="BB207" s="1">
        <v>0</v>
      </c>
      <c r="BC207" s="1">
        <v>1</v>
      </c>
      <c r="BD207" s="1">
        <v>1</v>
      </c>
      <c r="BE207" s="1">
        <v>0</v>
      </c>
      <c r="BF207" s="1">
        <v>1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/>
      <c r="BT207" s="1"/>
      <c r="BU207" s="1"/>
    </row>
    <row r="208" spans="1:73" ht="13.15" x14ac:dyDescent="0.4">
      <c r="A208" s="1">
        <v>2002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0</v>
      </c>
      <c r="Q208" s="1">
        <v>1</v>
      </c>
      <c r="R208" s="1">
        <v>0</v>
      </c>
      <c r="S208" s="1">
        <v>1</v>
      </c>
      <c r="T208" s="1">
        <v>0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>
        <v>1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1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1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1</v>
      </c>
      <c r="BI208" s="1">
        <v>0</v>
      </c>
      <c r="BJ208" s="1">
        <v>1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/>
      <c r="BT208" s="1"/>
      <c r="BU208" s="1"/>
    </row>
    <row r="209" spans="1:73" ht="13.15" x14ac:dyDescent="0.4">
      <c r="A209" s="1">
        <v>2003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1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1</v>
      </c>
      <c r="BA209" s="1">
        <v>1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/>
      <c r="BT209" s="1"/>
      <c r="BU209" s="1"/>
    </row>
    <row r="210" spans="1:73" ht="13.15" x14ac:dyDescent="0.4">
      <c r="A210" s="1">
        <v>2004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/>
      <c r="BT210" s="1"/>
      <c r="BU210" s="1"/>
    </row>
    <row r="211" spans="1:73" ht="13.15" x14ac:dyDescent="0.4">
      <c r="A211" s="1">
        <v>2005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/>
      <c r="BT211" s="1"/>
      <c r="BU211" s="1"/>
    </row>
    <row r="212" spans="1:73" ht="13.15" x14ac:dyDescent="0.4">
      <c r="A212" s="1">
        <v>2006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1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/>
      <c r="BT212" s="1"/>
      <c r="BU212" s="1"/>
    </row>
    <row r="213" spans="1:73" ht="13.15" x14ac:dyDescent="0.4">
      <c r="A213" s="1">
        <v>2007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1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1</v>
      </c>
      <c r="BN213" s="1">
        <v>0</v>
      </c>
      <c r="BO213" s="1">
        <v>0</v>
      </c>
      <c r="BP213" s="1"/>
      <c r="BT213" s="1"/>
      <c r="BU213" s="1"/>
    </row>
    <row r="214" spans="1:73" ht="13.5" thickBot="1" x14ac:dyDescent="0.45">
      <c r="A214" s="1">
        <v>2008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1</v>
      </c>
      <c r="AB214" s="1">
        <v>1</v>
      </c>
      <c r="AC214" s="1">
        <v>1</v>
      </c>
      <c r="AD214" s="1">
        <v>0</v>
      </c>
      <c r="AE214" s="1">
        <v>1</v>
      </c>
      <c r="AF214" s="1">
        <v>1</v>
      </c>
      <c r="AG214" s="1">
        <v>1</v>
      </c>
      <c r="AH214" s="1">
        <v>1</v>
      </c>
      <c r="AI214" s="1">
        <v>1</v>
      </c>
      <c r="AJ214" s="1">
        <v>0</v>
      </c>
      <c r="AK214" s="1">
        <v>1</v>
      </c>
      <c r="AL214" s="1">
        <v>1</v>
      </c>
      <c r="AM214" s="1">
        <v>1</v>
      </c>
      <c r="AN214" s="1">
        <v>1</v>
      </c>
      <c r="AO214" s="1">
        <v>1</v>
      </c>
      <c r="AP214" s="1">
        <v>0</v>
      </c>
      <c r="AQ214" s="1">
        <v>0</v>
      </c>
      <c r="AR214" s="1">
        <v>1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1</v>
      </c>
      <c r="BN214" s="1">
        <v>0</v>
      </c>
      <c r="BO214" s="1">
        <v>0</v>
      </c>
      <c r="BP214" s="1"/>
      <c r="BT214" s="1"/>
      <c r="BU214" s="1"/>
    </row>
    <row r="215" spans="1:73" ht="13.5" thickTop="1" x14ac:dyDescent="0.4">
      <c r="A215" s="6" t="s">
        <v>75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1"/>
      <c r="BT215" s="1"/>
      <c r="BU215" s="1"/>
    </row>
    <row r="216" spans="1:73" ht="13.15" x14ac:dyDescent="0.4">
      <c r="A216" s="7" t="s">
        <v>76</v>
      </c>
      <c r="B216" s="7">
        <f>SUM(B168:B214)</f>
        <v>3</v>
      </c>
      <c r="C216" s="7">
        <f>SUM(C181:C214)</f>
        <v>6</v>
      </c>
      <c r="D216" s="7">
        <f>SUM(D166:D214)</f>
        <v>19</v>
      </c>
      <c r="E216" s="7">
        <f>SUM(E166:E214)</f>
        <v>4</v>
      </c>
      <c r="F216" s="7">
        <f>SUM(F128:F214)</f>
        <v>10</v>
      </c>
      <c r="G216" s="7">
        <f>SUM(G169:G214)</f>
        <v>9</v>
      </c>
      <c r="H216" s="7">
        <f>SUM(H174:H214)</f>
        <v>1</v>
      </c>
      <c r="I216" s="7">
        <f>SUM(I162:I214)</f>
        <v>2</v>
      </c>
      <c r="J216" s="7">
        <f>SUM(J166:J214)</f>
        <v>5</v>
      </c>
      <c r="K216" s="7">
        <f>SUM(K116:K214)</f>
        <v>6</v>
      </c>
      <c r="L216" s="7">
        <f>SUM(L163:L214)</f>
        <v>5</v>
      </c>
      <c r="M216" s="7">
        <f>SUM(M170:M214)</f>
        <v>1</v>
      </c>
      <c r="N216" s="7">
        <f>SUM(N171:N214)</f>
        <v>12</v>
      </c>
      <c r="O216" s="7">
        <f>SUM(O6:O214)</f>
        <v>19</v>
      </c>
      <c r="P216" s="7">
        <f>SUM(P153:P214)</f>
        <v>8</v>
      </c>
      <c r="Q216" s="7">
        <f>SUM(Q155:Q214)</f>
        <v>8</v>
      </c>
      <c r="R216" s="7">
        <f>SUM(R6:R214)</f>
        <v>17</v>
      </c>
      <c r="S216" s="7">
        <f>SUM(S151:S214)</f>
        <v>11</v>
      </c>
      <c r="T216" s="7">
        <f>SUM(T163:T214)</f>
        <v>9</v>
      </c>
      <c r="U216" s="7">
        <f>SUM(U6:U214)</f>
        <v>8</v>
      </c>
      <c r="V216" s="7">
        <f>SUM(V152:V214)</f>
        <v>12</v>
      </c>
      <c r="W216" s="7">
        <f>SUM(W171:W214)</f>
        <v>1</v>
      </c>
      <c r="X216" s="7">
        <f>SUM(X154:X214)</f>
        <v>5</v>
      </c>
      <c r="Y216" s="7">
        <f>SUM(Y155:Y214)</f>
        <v>7</v>
      </c>
      <c r="Z216" s="7">
        <f>SUM(Z6:Z214)</f>
        <v>13</v>
      </c>
      <c r="AA216" s="7">
        <f>SUM(AA6:AA214)</f>
        <v>5</v>
      </c>
      <c r="AB216" s="7">
        <f>SUM(AB36:AB214)</f>
        <v>13</v>
      </c>
      <c r="AC216" s="7">
        <f>SUM(AC6:AC214)</f>
        <v>15</v>
      </c>
      <c r="AD216" s="7">
        <f>SUM(AD123:AD214)</f>
        <v>8</v>
      </c>
      <c r="AE216" s="7">
        <f>SUM(AE6:AE214)</f>
        <v>24</v>
      </c>
      <c r="AF216" s="7">
        <f>SUM(AF6:AF214)</f>
        <v>13</v>
      </c>
      <c r="AG216" s="7">
        <f>SUM(AG35:AG214)</f>
        <v>8</v>
      </c>
      <c r="AH216" s="7">
        <f>SUM(AH6:AH214)</f>
        <v>18</v>
      </c>
      <c r="AI216" s="7">
        <f>SUM(AI6:AI214)</f>
        <v>6</v>
      </c>
      <c r="AJ216" s="7">
        <f>SUM(AJ111:AJ214)</f>
        <v>12</v>
      </c>
      <c r="AK216" s="7">
        <f>SUM(AK6:AK214)</f>
        <v>8</v>
      </c>
      <c r="AL216" s="7">
        <f>SUM(AL6:AL214)</f>
        <v>17</v>
      </c>
      <c r="AM216" s="7">
        <f>SUM(AM6:AM214)</f>
        <v>11</v>
      </c>
      <c r="AN216" s="7">
        <f>SUM(AN6:AN214)</f>
        <v>19</v>
      </c>
      <c r="AO216" s="7">
        <f>SUM(AO124:AO214)</f>
        <v>8</v>
      </c>
      <c r="AP216" s="7">
        <f>SUM(AP124:AP214)</f>
        <v>5</v>
      </c>
      <c r="AQ216" s="7">
        <f>SUM(AQ84:AQ214)</f>
        <v>10</v>
      </c>
      <c r="AR216" s="7">
        <f>SUM(AR6:AR214)</f>
        <v>6</v>
      </c>
      <c r="AS216" s="7">
        <f>SUM(AS6:AS214)</f>
        <v>6</v>
      </c>
      <c r="AT216" s="7">
        <f>SUM(AT22:AT214)</f>
        <v>17</v>
      </c>
      <c r="AU216" s="7">
        <f>SUM(AU31:AU214)</f>
        <v>8</v>
      </c>
      <c r="AV216" s="7">
        <f>SUM(AV28:AV214)</f>
        <v>17</v>
      </c>
      <c r="AW216" s="7">
        <f>SUM(AW24:AW214)</f>
        <v>10</v>
      </c>
      <c r="AX216" s="7">
        <f>SUM(AX25:AX214)</f>
        <v>7</v>
      </c>
      <c r="AY216" s="7">
        <f>SUM(AY27:AY214)</f>
        <v>5</v>
      </c>
      <c r="AZ216" s="7">
        <f>SUM(AZ51:AZ214)</f>
        <v>3</v>
      </c>
      <c r="BA216" s="7">
        <f>SUM(BA36:BA214)</f>
        <v>10</v>
      </c>
      <c r="BB216" s="7">
        <f>SUM(BB27:BB214)</f>
        <v>2</v>
      </c>
      <c r="BC216" s="7">
        <f>SUM(BC27:BC214)</f>
        <v>3</v>
      </c>
      <c r="BD216" s="7">
        <f>SUM(BD27:BD214)</f>
        <v>2</v>
      </c>
      <c r="BE216" s="7">
        <f>SUM(BE27:BE214)</f>
        <v>18</v>
      </c>
      <c r="BF216" s="7">
        <f>SUM(BF27:BF214)</f>
        <v>10</v>
      </c>
      <c r="BG216" s="7">
        <f>SUM(BG109:BG214)</f>
        <v>2</v>
      </c>
      <c r="BH216" s="7">
        <f>SUM(BH17:BH214)</f>
        <v>6</v>
      </c>
      <c r="BI216" s="7">
        <f>SUM(BI27:BI214)</f>
        <v>8</v>
      </c>
      <c r="BJ216" s="7">
        <f>SUM(BJ17:BJ214)</f>
        <v>7</v>
      </c>
      <c r="BK216" s="7">
        <f>SUM(BK36:BK214)</f>
        <v>11</v>
      </c>
      <c r="BL216" s="7">
        <f>SUM(BL73:BL214)</f>
        <v>13</v>
      </c>
      <c r="BM216" s="7">
        <f>SUM(BM6:BM214)</f>
        <v>27</v>
      </c>
      <c r="BN216" s="7">
        <f>SUM(BN107:BN214)</f>
        <v>6</v>
      </c>
      <c r="BO216" s="7">
        <f>SUM(BO113:BO214)</f>
        <v>4</v>
      </c>
      <c r="BP216" s="1"/>
      <c r="BT216" s="1"/>
      <c r="BU216" s="1"/>
    </row>
    <row r="217" spans="1:73" ht="13.15" x14ac:dyDescent="0.4">
      <c r="A217" s="7" t="s">
        <v>77</v>
      </c>
      <c r="B217" s="7">
        <f>2008-(IF(B$5&gt;1800,B$5,1800))+1</f>
        <v>47</v>
      </c>
      <c r="C217" s="7">
        <f>2008-(IF(C$5&gt;1800,C$5,1800))+1</f>
        <v>34</v>
      </c>
      <c r="D217" s="7">
        <f t="shared" ref="D217:BO217" si="0">2008-(IF(D$5&gt;1800,D$5,1800))+1</f>
        <v>49</v>
      </c>
      <c r="E217" s="7">
        <f t="shared" si="0"/>
        <v>49</v>
      </c>
      <c r="F217" s="7">
        <f t="shared" si="0"/>
        <v>87</v>
      </c>
      <c r="G217" s="7">
        <f t="shared" si="0"/>
        <v>46</v>
      </c>
      <c r="H217" s="7">
        <f t="shared" si="0"/>
        <v>41</v>
      </c>
      <c r="I217" s="7">
        <f t="shared" si="0"/>
        <v>53</v>
      </c>
      <c r="J217" s="7">
        <f t="shared" si="0"/>
        <v>49</v>
      </c>
      <c r="K217" s="7">
        <f t="shared" si="0"/>
        <v>99</v>
      </c>
      <c r="L217" s="7">
        <f t="shared" si="0"/>
        <v>52</v>
      </c>
      <c r="M217" s="7">
        <f t="shared" si="0"/>
        <v>45</v>
      </c>
      <c r="N217" s="7">
        <f t="shared" si="0"/>
        <v>44</v>
      </c>
      <c r="O217" s="7">
        <f t="shared" si="0"/>
        <v>209</v>
      </c>
      <c r="P217" s="7">
        <f t="shared" si="0"/>
        <v>62</v>
      </c>
      <c r="Q217" s="7">
        <f t="shared" si="0"/>
        <v>60</v>
      </c>
      <c r="R217" s="7">
        <f t="shared" si="0"/>
        <v>209</v>
      </c>
      <c r="S217" s="7">
        <f t="shared" si="0"/>
        <v>64</v>
      </c>
      <c r="T217" s="7">
        <f t="shared" si="0"/>
        <v>52</v>
      </c>
      <c r="U217" s="7">
        <f t="shared" si="0"/>
        <v>61</v>
      </c>
      <c r="V217" s="7">
        <f t="shared" si="0"/>
        <v>63</v>
      </c>
      <c r="W217" s="7">
        <f t="shared" si="0"/>
        <v>44</v>
      </c>
      <c r="X217" s="7">
        <f t="shared" si="0"/>
        <v>61</v>
      </c>
      <c r="Y217" s="7">
        <f t="shared" si="0"/>
        <v>60</v>
      </c>
      <c r="Z217" s="7">
        <f t="shared" si="0"/>
        <v>209</v>
      </c>
      <c r="AA217" s="7">
        <f t="shared" si="0"/>
        <v>209</v>
      </c>
      <c r="AB217" s="7">
        <f t="shared" si="0"/>
        <v>179</v>
      </c>
      <c r="AC217" s="7">
        <f t="shared" si="0"/>
        <v>209</v>
      </c>
      <c r="AD217" s="7">
        <f t="shared" si="0"/>
        <v>92</v>
      </c>
      <c r="AE217" s="7">
        <f t="shared" si="0"/>
        <v>209</v>
      </c>
      <c r="AF217" s="7">
        <f t="shared" si="0"/>
        <v>209</v>
      </c>
      <c r="AG217" s="7">
        <f t="shared" si="0"/>
        <v>180</v>
      </c>
      <c r="AH217" s="7">
        <f t="shared" si="0"/>
        <v>209</v>
      </c>
      <c r="AI217" s="7">
        <f t="shared" si="0"/>
        <v>209</v>
      </c>
      <c r="AJ217" s="7">
        <f t="shared" si="0"/>
        <v>104</v>
      </c>
      <c r="AK217" s="7">
        <f t="shared" si="0"/>
        <v>209</v>
      </c>
      <c r="AL217" s="7">
        <f t="shared" si="0"/>
        <v>209</v>
      </c>
      <c r="AM217" s="7">
        <f t="shared" si="0"/>
        <v>209</v>
      </c>
      <c r="AN217" s="7">
        <f t="shared" si="0"/>
        <v>209</v>
      </c>
      <c r="AO217" s="7">
        <f t="shared" si="0"/>
        <v>91</v>
      </c>
      <c r="AP217" s="7">
        <f t="shared" si="0"/>
        <v>91</v>
      </c>
      <c r="AQ217" s="7">
        <f t="shared" si="0"/>
        <v>131</v>
      </c>
      <c r="AR217" s="7">
        <f t="shared" si="0"/>
        <v>209</v>
      </c>
      <c r="AS217" s="7">
        <f t="shared" si="0"/>
        <v>209</v>
      </c>
      <c r="AT217" s="7">
        <f t="shared" si="0"/>
        <v>193</v>
      </c>
      <c r="AU217" s="7">
        <f t="shared" si="0"/>
        <v>184</v>
      </c>
      <c r="AV217" s="7">
        <f t="shared" si="0"/>
        <v>187</v>
      </c>
      <c r="AW217" s="7">
        <f t="shared" si="0"/>
        <v>191</v>
      </c>
      <c r="AX217" s="7">
        <f t="shared" si="0"/>
        <v>190</v>
      </c>
      <c r="AY217" s="7">
        <f t="shared" si="0"/>
        <v>188</v>
      </c>
      <c r="AZ217" s="7">
        <f t="shared" si="0"/>
        <v>164</v>
      </c>
      <c r="BA217" s="7">
        <f t="shared" si="0"/>
        <v>179</v>
      </c>
      <c r="BB217" s="7">
        <f t="shared" si="0"/>
        <v>188</v>
      </c>
      <c r="BC217" s="7">
        <f t="shared" si="0"/>
        <v>188</v>
      </c>
      <c r="BD217" s="7">
        <f t="shared" si="0"/>
        <v>188</v>
      </c>
      <c r="BE217" s="7">
        <f t="shared" si="0"/>
        <v>188</v>
      </c>
      <c r="BF217" s="7">
        <f t="shared" si="0"/>
        <v>188</v>
      </c>
      <c r="BG217" s="7">
        <f t="shared" si="0"/>
        <v>106</v>
      </c>
      <c r="BH217" s="7">
        <f t="shared" si="0"/>
        <v>198</v>
      </c>
      <c r="BI217" s="7">
        <f t="shared" si="0"/>
        <v>188</v>
      </c>
      <c r="BJ217" s="7">
        <f t="shared" si="0"/>
        <v>198</v>
      </c>
      <c r="BK217" s="7">
        <f t="shared" si="0"/>
        <v>179</v>
      </c>
      <c r="BL217" s="7">
        <f t="shared" si="0"/>
        <v>142</v>
      </c>
      <c r="BM217" s="7">
        <f t="shared" si="0"/>
        <v>209</v>
      </c>
      <c r="BN217" s="7">
        <f t="shared" si="0"/>
        <v>108</v>
      </c>
      <c r="BO217" s="7">
        <f t="shared" si="0"/>
        <v>102</v>
      </c>
      <c r="BP217" s="1"/>
      <c r="BT217" s="1"/>
      <c r="BU217" s="1"/>
    </row>
    <row r="218" spans="1:73" ht="13.15" x14ac:dyDescent="0.4">
      <c r="A218" s="7" t="s">
        <v>78</v>
      </c>
      <c r="B218" s="8">
        <f>100*B216/B217</f>
        <v>6.3829787234042552</v>
      </c>
      <c r="C218" s="8">
        <f>100*C216/C217</f>
        <v>17.647058823529413</v>
      </c>
      <c r="D218" s="8">
        <f t="shared" ref="D218:BO218" si="1">100*D216/D217</f>
        <v>38.775510204081634</v>
      </c>
      <c r="E218" s="8">
        <f t="shared" si="1"/>
        <v>8.1632653061224492</v>
      </c>
      <c r="F218" s="8">
        <f t="shared" si="1"/>
        <v>11.494252873563218</v>
      </c>
      <c r="G218" s="8">
        <f t="shared" si="1"/>
        <v>19.565217391304348</v>
      </c>
      <c r="H218" s="8">
        <f t="shared" si="1"/>
        <v>2.4390243902439024</v>
      </c>
      <c r="I218" s="8">
        <f t="shared" si="1"/>
        <v>3.7735849056603774</v>
      </c>
      <c r="J218" s="8">
        <f t="shared" si="1"/>
        <v>10.204081632653061</v>
      </c>
      <c r="K218" s="8">
        <f t="shared" si="1"/>
        <v>6.0606060606060606</v>
      </c>
      <c r="L218" s="8">
        <f t="shared" si="1"/>
        <v>9.615384615384615</v>
      </c>
      <c r="M218" s="8">
        <f t="shared" si="1"/>
        <v>2.2222222222222223</v>
      </c>
      <c r="N218" s="8">
        <f t="shared" si="1"/>
        <v>27.272727272727273</v>
      </c>
      <c r="O218" s="8">
        <f t="shared" si="1"/>
        <v>9.0909090909090917</v>
      </c>
      <c r="P218" s="8">
        <f t="shared" si="1"/>
        <v>12.903225806451612</v>
      </c>
      <c r="Q218" s="8">
        <f t="shared" si="1"/>
        <v>13.333333333333334</v>
      </c>
      <c r="R218" s="8">
        <f t="shared" si="1"/>
        <v>8.133971291866029</v>
      </c>
      <c r="S218" s="8">
        <f t="shared" si="1"/>
        <v>17.1875</v>
      </c>
      <c r="T218" s="8">
        <f t="shared" si="1"/>
        <v>17.307692307692307</v>
      </c>
      <c r="U218" s="8">
        <f t="shared" si="1"/>
        <v>13.114754098360656</v>
      </c>
      <c r="V218" s="8">
        <f t="shared" si="1"/>
        <v>19.047619047619047</v>
      </c>
      <c r="W218" s="8">
        <f t="shared" si="1"/>
        <v>2.2727272727272729</v>
      </c>
      <c r="X218" s="8">
        <f t="shared" si="1"/>
        <v>8.1967213114754092</v>
      </c>
      <c r="Y218" s="8">
        <f t="shared" si="1"/>
        <v>11.666666666666666</v>
      </c>
      <c r="Z218" s="8">
        <f t="shared" si="1"/>
        <v>6.2200956937799043</v>
      </c>
      <c r="AA218" s="8">
        <f t="shared" si="1"/>
        <v>2.3923444976076556</v>
      </c>
      <c r="AB218" s="8">
        <f t="shared" si="1"/>
        <v>7.2625698324022343</v>
      </c>
      <c r="AC218" s="8">
        <f t="shared" si="1"/>
        <v>7.1770334928229662</v>
      </c>
      <c r="AD218" s="8">
        <f t="shared" si="1"/>
        <v>8.695652173913043</v>
      </c>
      <c r="AE218" s="8">
        <f t="shared" si="1"/>
        <v>11.483253588516746</v>
      </c>
      <c r="AF218" s="8">
        <f t="shared" si="1"/>
        <v>6.2200956937799043</v>
      </c>
      <c r="AG218" s="8">
        <f t="shared" si="1"/>
        <v>4.4444444444444446</v>
      </c>
      <c r="AH218" s="8">
        <f t="shared" si="1"/>
        <v>8.6124401913875595</v>
      </c>
      <c r="AI218" s="8">
        <f t="shared" si="1"/>
        <v>2.8708133971291865</v>
      </c>
      <c r="AJ218" s="8">
        <f t="shared" si="1"/>
        <v>11.538461538461538</v>
      </c>
      <c r="AK218" s="8">
        <f t="shared" si="1"/>
        <v>3.8277511961722488</v>
      </c>
      <c r="AL218" s="8">
        <f t="shared" si="1"/>
        <v>8.133971291866029</v>
      </c>
      <c r="AM218" s="8">
        <f t="shared" si="1"/>
        <v>5.2631578947368425</v>
      </c>
      <c r="AN218" s="8">
        <f t="shared" si="1"/>
        <v>9.0909090909090917</v>
      </c>
      <c r="AO218" s="8">
        <f t="shared" si="1"/>
        <v>8.791208791208792</v>
      </c>
      <c r="AP218" s="8">
        <f t="shared" si="1"/>
        <v>5.4945054945054945</v>
      </c>
      <c r="AQ218" s="8">
        <f t="shared" si="1"/>
        <v>7.6335877862595423</v>
      </c>
      <c r="AR218" s="8">
        <f t="shared" si="1"/>
        <v>2.8708133971291865</v>
      </c>
      <c r="AS218" s="8">
        <f t="shared" si="1"/>
        <v>2.8708133971291865</v>
      </c>
      <c r="AT218" s="8">
        <f t="shared" si="1"/>
        <v>8.8082901554404138</v>
      </c>
      <c r="AU218" s="8">
        <f t="shared" si="1"/>
        <v>4.3478260869565215</v>
      </c>
      <c r="AV218" s="8">
        <f t="shared" si="1"/>
        <v>9.0909090909090917</v>
      </c>
      <c r="AW218" s="8">
        <f t="shared" si="1"/>
        <v>5.2356020942408374</v>
      </c>
      <c r="AX218" s="8">
        <f t="shared" si="1"/>
        <v>3.6842105263157894</v>
      </c>
      <c r="AY218" s="8">
        <f t="shared" si="1"/>
        <v>2.6595744680851063</v>
      </c>
      <c r="AZ218" s="8">
        <f t="shared" si="1"/>
        <v>1.8292682926829269</v>
      </c>
      <c r="BA218" s="8">
        <f t="shared" si="1"/>
        <v>5.5865921787709496</v>
      </c>
      <c r="BB218" s="8">
        <f t="shared" si="1"/>
        <v>1.0638297872340425</v>
      </c>
      <c r="BC218" s="8">
        <f t="shared" si="1"/>
        <v>1.5957446808510638</v>
      </c>
      <c r="BD218" s="8">
        <f t="shared" si="1"/>
        <v>1.0638297872340425</v>
      </c>
      <c r="BE218" s="8">
        <f t="shared" si="1"/>
        <v>9.5744680851063837</v>
      </c>
      <c r="BF218" s="8">
        <f t="shared" si="1"/>
        <v>5.3191489361702127</v>
      </c>
      <c r="BG218" s="8">
        <f t="shared" si="1"/>
        <v>1.8867924528301887</v>
      </c>
      <c r="BH218" s="8">
        <f t="shared" si="1"/>
        <v>3.0303030303030303</v>
      </c>
      <c r="BI218" s="8">
        <f t="shared" si="1"/>
        <v>4.2553191489361701</v>
      </c>
      <c r="BJ218" s="8">
        <f t="shared" si="1"/>
        <v>3.5353535353535355</v>
      </c>
      <c r="BK218" s="8">
        <f t="shared" si="1"/>
        <v>6.1452513966480451</v>
      </c>
      <c r="BL218" s="8">
        <f t="shared" si="1"/>
        <v>9.1549295774647881</v>
      </c>
      <c r="BM218" s="8">
        <f t="shared" si="1"/>
        <v>12.918660287081339</v>
      </c>
      <c r="BN218" s="8">
        <f t="shared" si="1"/>
        <v>5.5555555555555554</v>
      </c>
      <c r="BO218" s="8">
        <f t="shared" si="1"/>
        <v>3.9215686274509802</v>
      </c>
      <c r="BP218" s="1"/>
      <c r="BT218" s="1"/>
      <c r="BU218" s="1"/>
    </row>
    <row r="219" spans="1:73" ht="13.15" x14ac:dyDescent="0.4">
      <c r="A219" s="7" t="s">
        <v>79</v>
      </c>
      <c r="B219" s="7">
        <f>SUM(B168:B214)</f>
        <v>3</v>
      </c>
      <c r="C219" s="7">
        <f>SUM(C181:C214)</f>
        <v>6</v>
      </c>
      <c r="D219" s="7">
        <f>SUM(D166:D214)</f>
        <v>19</v>
      </c>
      <c r="E219" s="7">
        <f>SUM(E166:E214)</f>
        <v>4</v>
      </c>
      <c r="F219" s="7">
        <f>SUM(F151:F214)</f>
        <v>9</v>
      </c>
      <c r="G219" s="7">
        <f>SUM(G169:G214)</f>
        <v>9</v>
      </c>
      <c r="H219" s="7">
        <f>SUM(H174:H214)</f>
        <v>1</v>
      </c>
      <c r="I219" s="7">
        <f>SUM(I162:I214)</f>
        <v>2</v>
      </c>
      <c r="J219" s="7">
        <f>SUM(J166:J214)</f>
        <v>5</v>
      </c>
      <c r="K219" s="7">
        <f>SUM(K151:K214)</f>
        <v>6</v>
      </c>
      <c r="L219" s="7">
        <f>SUM(L163:L214)</f>
        <v>5</v>
      </c>
      <c r="M219" s="7">
        <f>SUM(M170:M214)</f>
        <v>1</v>
      </c>
      <c r="N219" s="7">
        <f>SUM(N171:N214)</f>
        <v>12</v>
      </c>
      <c r="O219" s="7">
        <f>SUM(O151:O214)</f>
        <v>8</v>
      </c>
      <c r="P219" s="7">
        <f>SUM(P153:P214)</f>
        <v>8</v>
      </c>
      <c r="Q219" s="7">
        <f>SUM(Q155:Q214)</f>
        <v>8</v>
      </c>
      <c r="R219" s="7">
        <f>SUM(R151:R214)</f>
        <v>10</v>
      </c>
      <c r="S219" s="7">
        <f>SUM(S151:S214)</f>
        <v>11</v>
      </c>
      <c r="T219" s="7">
        <f>SUM(T163:T214)</f>
        <v>9</v>
      </c>
      <c r="U219" s="7">
        <f>SUM(U151:U214)</f>
        <v>8</v>
      </c>
      <c r="V219" s="7">
        <f>SUM(V152:V214)</f>
        <v>12</v>
      </c>
      <c r="W219" s="7">
        <f>SUM(W171:W214)</f>
        <v>1</v>
      </c>
      <c r="X219" s="7">
        <f>SUM(X154:X214)</f>
        <v>5</v>
      </c>
      <c r="Y219" s="7">
        <f>SUM(Y155:Y214)</f>
        <v>7</v>
      </c>
      <c r="Z219" s="7">
        <f t="shared" ref="Z219:BO219" si="2">SUM(Z151:Z214)</f>
        <v>13</v>
      </c>
      <c r="AA219" s="7">
        <f t="shared" si="2"/>
        <v>1</v>
      </c>
      <c r="AB219" s="7">
        <f t="shared" si="2"/>
        <v>1</v>
      </c>
      <c r="AC219" s="7">
        <f t="shared" si="2"/>
        <v>6</v>
      </c>
      <c r="AD219" s="7">
        <f t="shared" si="2"/>
        <v>4</v>
      </c>
      <c r="AE219" s="7">
        <f t="shared" si="2"/>
        <v>3</v>
      </c>
      <c r="AF219" s="7">
        <f t="shared" si="2"/>
        <v>4</v>
      </c>
      <c r="AG219" s="7">
        <f t="shared" si="2"/>
        <v>6</v>
      </c>
      <c r="AH219" s="7">
        <f t="shared" si="2"/>
        <v>7</v>
      </c>
      <c r="AI219" s="7">
        <f t="shared" si="2"/>
        <v>1</v>
      </c>
      <c r="AJ219" s="7">
        <f t="shared" si="2"/>
        <v>7</v>
      </c>
      <c r="AK219" s="7">
        <f t="shared" si="2"/>
        <v>1</v>
      </c>
      <c r="AL219" s="7">
        <f t="shared" si="2"/>
        <v>9</v>
      </c>
      <c r="AM219" s="7">
        <f t="shared" si="2"/>
        <v>5</v>
      </c>
      <c r="AN219" s="7">
        <f t="shared" si="2"/>
        <v>8</v>
      </c>
      <c r="AO219" s="7">
        <f t="shared" si="2"/>
        <v>6</v>
      </c>
      <c r="AP219" s="7">
        <f t="shared" si="2"/>
        <v>3</v>
      </c>
      <c r="AQ219" s="7">
        <f t="shared" si="2"/>
        <v>9</v>
      </c>
      <c r="AR219" s="7">
        <f t="shared" si="2"/>
        <v>3</v>
      </c>
      <c r="AS219" s="7">
        <f t="shared" si="2"/>
        <v>5</v>
      </c>
      <c r="AT219" s="7">
        <f t="shared" si="2"/>
        <v>11</v>
      </c>
      <c r="AU219" s="7">
        <f t="shared" si="2"/>
        <v>8</v>
      </c>
      <c r="AV219" s="7">
        <f t="shared" si="2"/>
        <v>8</v>
      </c>
      <c r="AW219" s="7">
        <f t="shared" si="2"/>
        <v>4</v>
      </c>
      <c r="AX219" s="7">
        <f t="shared" si="2"/>
        <v>7</v>
      </c>
      <c r="AY219" s="7">
        <f t="shared" si="2"/>
        <v>5</v>
      </c>
      <c r="AZ219" s="7">
        <f t="shared" si="2"/>
        <v>2</v>
      </c>
      <c r="BA219" s="7">
        <f t="shared" si="2"/>
        <v>10</v>
      </c>
      <c r="BB219" s="7">
        <f t="shared" si="2"/>
        <v>2</v>
      </c>
      <c r="BC219" s="7">
        <f t="shared" si="2"/>
        <v>3</v>
      </c>
      <c r="BD219" s="7">
        <f t="shared" si="2"/>
        <v>2</v>
      </c>
      <c r="BE219" s="7">
        <f t="shared" si="2"/>
        <v>8</v>
      </c>
      <c r="BF219" s="7">
        <f t="shared" si="2"/>
        <v>10</v>
      </c>
      <c r="BG219" s="7">
        <f t="shared" si="2"/>
        <v>2</v>
      </c>
      <c r="BH219" s="7">
        <f t="shared" si="2"/>
        <v>5</v>
      </c>
      <c r="BI219" s="7">
        <f t="shared" si="2"/>
        <v>7</v>
      </c>
      <c r="BJ219" s="7">
        <f t="shared" si="2"/>
        <v>5</v>
      </c>
      <c r="BK219" s="7">
        <f t="shared" si="2"/>
        <v>11</v>
      </c>
      <c r="BL219" s="7">
        <f t="shared" si="2"/>
        <v>3</v>
      </c>
      <c r="BM219" s="7">
        <f t="shared" si="2"/>
        <v>10</v>
      </c>
      <c r="BN219" s="7">
        <f t="shared" si="2"/>
        <v>4</v>
      </c>
      <c r="BO219" s="7">
        <f t="shared" si="2"/>
        <v>4</v>
      </c>
      <c r="BP219" s="1"/>
      <c r="BT219" s="1"/>
      <c r="BU219" s="1"/>
    </row>
    <row r="220" spans="1:73" ht="13.15" x14ac:dyDescent="0.4">
      <c r="A220" s="7" t="s">
        <v>77</v>
      </c>
      <c r="B220" s="7">
        <f>2008-(IF(B$5&gt;1945,B$5,1945))+1</f>
        <v>47</v>
      </c>
      <c r="C220" s="7">
        <f>2008-(IF(C$5&gt;1945,C$5,1945))+1</f>
        <v>34</v>
      </c>
      <c r="D220" s="7">
        <f t="shared" ref="D220:BO220" si="3">2008-(IF(D$5&gt;1945,D$5,1945))+1</f>
        <v>49</v>
      </c>
      <c r="E220" s="7">
        <f t="shared" si="3"/>
        <v>49</v>
      </c>
      <c r="F220" s="7">
        <f t="shared" si="3"/>
        <v>64</v>
      </c>
      <c r="G220" s="7">
        <f t="shared" si="3"/>
        <v>46</v>
      </c>
      <c r="H220" s="7">
        <f t="shared" si="3"/>
        <v>41</v>
      </c>
      <c r="I220" s="7">
        <f t="shared" si="3"/>
        <v>53</v>
      </c>
      <c r="J220" s="7">
        <f t="shared" si="3"/>
        <v>49</v>
      </c>
      <c r="K220" s="7">
        <f t="shared" si="3"/>
        <v>64</v>
      </c>
      <c r="L220" s="7">
        <f t="shared" si="3"/>
        <v>52</v>
      </c>
      <c r="M220" s="7">
        <f t="shared" si="3"/>
        <v>45</v>
      </c>
      <c r="N220" s="7">
        <f t="shared" si="3"/>
        <v>44</v>
      </c>
      <c r="O220" s="7">
        <f t="shared" si="3"/>
        <v>64</v>
      </c>
      <c r="P220" s="7">
        <f t="shared" si="3"/>
        <v>62</v>
      </c>
      <c r="Q220" s="7">
        <f t="shared" si="3"/>
        <v>60</v>
      </c>
      <c r="R220" s="7">
        <f t="shared" si="3"/>
        <v>64</v>
      </c>
      <c r="S220" s="7">
        <f t="shared" si="3"/>
        <v>64</v>
      </c>
      <c r="T220" s="7">
        <f t="shared" si="3"/>
        <v>52</v>
      </c>
      <c r="U220" s="7">
        <f t="shared" si="3"/>
        <v>61</v>
      </c>
      <c r="V220" s="7">
        <f t="shared" si="3"/>
        <v>63</v>
      </c>
      <c r="W220" s="7">
        <f t="shared" si="3"/>
        <v>44</v>
      </c>
      <c r="X220" s="7">
        <f t="shared" si="3"/>
        <v>61</v>
      </c>
      <c r="Y220" s="7">
        <f t="shared" si="3"/>
        <v>60</v>
      </c>
      <c r="Z220" s="7">
        <f t="shared" si="3"/>
        <v>64</v>
      </c>
      <c r="AA220" s="7">
        <f t="shared" si="3"/>
        <v>64</v>
      </c>
      <c r="AB220" s="7">
        <f t="shared" si="3"/>
        <v>64</v>
      </c>
      <c r="AC220" s="7">
        <f t="shared" si="3"/>
        <v>64</v>
      </c>
      <c r="AD220" s="7">
        <f t="shared" si="3"/>
        <v>64</v>
      </c>
      <c r="AE220" s="7">
        <f t="shared" si="3"/>
        <v>64</v>
      </c>
      <c r="AF220" s="7">
        <f t="shared" si="3"/>
        <v>64</v>
      </c>
      <c r="AG220" s="7">
        <f t="shared" si="3"/>
        <v>64</v>
      </c>
      <c r="AH220" s="7">
        <f t="shared" si="3"/>
        <v>64</v>
      </c>
      <c r="AI220" s="7">
        <f t="shared" si="3"/>
        <v>64</v>
      </c>
      <c r="AJ220" s="7">
        <f t="shared" si="3"/>
        <v>64</v>
      </c>
      <c r="AK220" s="7">
        <f t="shared" si="3"/>
        <v>64</v>
      </c>
      <c r="AL220" s="7">
        <f t="shared" si="3"/>
        <v>64</v>
      </c>
      <c r="AM220" s="7">
        <f t="shared" si="3"/>
        <v>64</v>
      </c>
      <c r="AN220" s="7">
        <f t="shared" si="3"/>
        <v>64</v>
      </c>
      <c r="AO220" s="7">
        <f t="shared" si="3"/>
        <v>64</v>
      </c>
      <c r="AP220" s="7">
        <f t="shared" si="3"/>
        <v>64</v>
      </c>
      <c r="AQ220" s="7">
        <f t="shared" si="3"/>
        <v>64</v>
      </c>
      <c r="AR220" s="7">
        <f t="shared" si="3"/>
        <v>64</v>
      </c>
      <c r="AS220" s="7">
        <f t="shared" si="3"/>
        <v>64</v>
      </c>
      <c r="AT220" s="7">
        <f t="shared" si="3"/>
        <v>64</v>
      </c>
      <c r="AU220" s="7">
        <f t="shared" si="3"/>
        <v>64</v>
      </c>
      <c r="AV220" s="7">
        <f t="shared" si="3"/>
        <v>64</v>
      </c>
      <c r="AW220" s="7">
        <f t="shared" si="3"/>
        <v>64</v>
      </c>
      <c r="AX220" s="7">
        <f t="shared" si="3"/>
        <v>64</v>
      </c>
      <c r="AY220" s="7">
        <f t="shared" si="3"/>
        <v>64</v>
      </c>
      <c r="AZ220" s="7">
        <f t="shared" si="3"/>
        <v>64</v>
      </c>
      <c r="BA220" s="7">
        <f t="shared" si="3"/>
        <v>64</v>
      </c>
      <c r="BB220" s="7">
        <f t="shared" si="3"/>
        <v>64</v>
      </c>
      <c r="BC220" s="7">
        <f t="shared" si="3"/>
        <v>64</v>
      </c>
      <c r="BD220" s="7">
        <f t="shared" si="3"/>
        <v>64</v>
      </c>
      <c r="BE220" s="7">
        <f t="shared" si="3"/>
        <v>64</v>
      </c>
      <c r="BF220" s="7">
        <f t="shared" si="3"/>
        <v>64</v>
      </c>
      <c r="BG220" s="7">
        <f t="shared" si="3"/>
        <v>64</v>
      </c>
      <c r="BH220" s="7">
        <f t="shared" si="3"/>
        <v>64</v>
      </c>
      <c r="BI220" s="7">
        <f t="shared" si="3"/>
        <v>64</v>
      </c>
      <c r="BJ220" s="7">
        <f t="shared" si="3"/>
        <v>64</v>
      </c>
      <c r="BK220" s="7">
        <f t="shared" si="3"/>
        <v>64</v>
      </c>
      <c r="BL220" s="7">
        <f t="shared" si="3"/>
        <v>64</v>
      </c>
      <c r="BM220" s="7">
        <f t="shared" si="3"/>
        <v>64</v>
      </c>
      <c r="BN220" s="7">
        <f t="shared" si="3"/>
        <v>64</v>
      </c>
      <c r="BO220" s="7">
        <f t="shared" si="3"/>
        <v>64</v>
      </c>
      <c r="BP220" s="1"/>
      <c r="BT220" s="1"/>
      <c r="BU220" s="1"/>
    </row>
    <row r="221" spans="1:73" ht="13.5" thickBot="1" x14ac:dyDescent="0.45">
      <c r="A221" s="9" t="s">
        <v>80</v>
      </c>
      <c r="B221" s="10">
        <f t="shared" ref="B221:BM221" si="4">100*B219/B220</f>
        <v>6.3829787234042552</v>
      </c>
      <c r="C221" s="10">
        <f t="shared" si="4"/>
        <v>17.647058823529413</v>
      </c>
      <c r="D221" s="10">
        <f t="shared" si="4"/>
        <v>38.775510204081634</v>
      </c>
      <c r="E221" s="10">
        <f t="shared" si="4"/>
        <v>8.1632653061224492</v>
      </c>
      <c r="F221" s="10">
        <f t="shared" si="4"/>
        <v>14.0625</v>
      </c>
      <c r="G221" s="10">
        <f t="shared" si="4"/>
        <v>19.565217391304348</v>
      </c>
      <c r="H221" s="10">
        <f t="shared" si="4"/>
        <v>2.4390243902439024</v>
      </c>
      <c r="I221" s="10">
        <f t="shared" si="4"/>
        <v>3.7735849056603774</v>
      </c>
      <c r="J221" s="10">
        <f t="shared" si="4"/>
        <v>10.204081632653061</v>
      </c>
      <c r="K221" s="10">
        <f t="shared" si="4"/>
        <v>9.375</v>
      </c>
      <c r="L221" s="10">
        <f t="shared" si="4"/>
        <v>9.615384615384615</v>
      </c>
      <c r="M221" s="10">
        <f t="shared" si="4"/>
        <v>2.2222222222222223</v>
      </c>
      <c r="N221" s="10">
        <f t="shared" si="4"/>
        <v>27.272727272727273</v>
      </c>
      <c r="O221" s="10">
        <f t="shared" si="4"/>
        <v>12.5</v>
      </c>
      <c r="P221" s="10">
        <f t="shared" si="4"/>
        <v>12.903225806451612</v>
      </c>
      <c r="Q221" s="10">
        <f t="shared" si="4"/>
        <v>13.333333333333334</v>
      </c>
      <c r="R221" s="10">
        <f t="shared" si="4"/>
        <v>15.625</v>
      </c>
      <c r="S221" s="10">
        <f t="shared" si="4"/>
        <v>17.1875</v>
      </c>
      <c r="T221" s="10">
        <f t="shared" si="4"/>
        <v>17.307692307692307</v>
      </c>
      <c r="U221" s="10">
        <f t="shared" si="4"/>
        <v>13.114754098360656</v>
      </c>
      <c r="V221" s="10">
        <f t="shared" si="4"/>
        <v>19.047619047619047</v>
      </c>
      <c r="W221" s="10">
        <f t="shared" si="4"/>
        <v>2.2727272727272729</v>
      </c>
      <c r="X221" s="10">
        <f t="shared" si="4"/>
        <v>8.1967213114754092</v>
      </c>
      <c r="Y221" s="10">
        <f t="shared" si="4"/>
        <v>11.666666666666666</v>
      </c>
      <c r="Z221" s="10">
        <f t="shared" si="4"/>
        <v>20.3125</v>
      </c>
      <c r="AA221" s="10">
        <f t="shared" si="4"/>
        <v>1.5625</v>
      </c>
      <c r="AB221" s="10">
        <f t="shared" si="4"/>
        <v>1.5625</v>
      </c>
      <c r="AC221" s="10">
        <f t="shared" si="4"/>
        <v>9.375</v>
      </c>
      <c r="AD221" s="10">
        <f t="shared" si="4"/>
        <v>6.25</v>
      </c>
      <c r="AE221" s="10">
        <f t="shared" si="4"/>
        <v>4.6875</v>
      </c>
      <c r="AF221" s="10">
        <f t="shared" si="4"/>
        <v>6.25</v>
      </c>
      <c r="AG221" s="10">
        <f t="shared" si="4"/>
        <v>9.375</v>
      </c>
      <c r="AH221" s="10">
        <f t="shared" si="4"/>
        <v>10.9375</v>
      </c>
      <c r="AI221" s="10">
        <f t="shared" si="4"/>
        <v>1.5625</v>
      </c>
      <c r="AJ221" s="10">
        <f t="shared" si="4"/>
        <v>10.9375</v>
      </c>
      <c r="AK221" s="10">
        <f t="shared" si="4"/>
        <v>1.5625</v>
      </c>
      <c r="AL221" s="10">
        <f t="shared" si="4"/>
        <v>14.0625</v>
      </c>
      <c r="AM221" s="10">
        <f t="shared" si="4"/>
        <v>7.8125</v>
      </c>
      <c r="AN221" s="10">
        <f t="shared" si="4"/>
        <v>12.5</v>
      </c>
      <c r="AO221" s="10">
        <f t="shared" si="4"/>
        <v>9.375</v>
      </c>
      <c r="AP221" s="10">
        <f t="shared" si="4"/>
        <v>4.6875</v>
      </c>
      <c r="AQ221" s="10">
        <f t="shared" si="4"/>
        <v>14.0625</v>
      </c>
      <c r="AR221" s="10">
        <f t="shared" si="4"/>
        <v>4.6875</v>
      </c>
      <c r="AS221" s="10">
        <f t="shared" si="4"/>
        <v>7.8125</v>
      </c>
      <c r="AT221" s="10">
        <f t="shared" si="4"/>
        <v>17.1875</v>
      </c>
      <c r="AU221" s="10">
        <f t="shared" si="4"/>
        <v>12.5</v>
      </c>
      <c r="AV221" s="10">
        <f t="shared" si="4"/>
        <v>12.5</v>
      </c>
      <c r="AW221" s="10">
        <f t="shared" si="4"/>
        <v>6.25</v>
      </c>
      <c r="AX221" s="10">
        <f t="shared" si="4"/>
        <v>10.9375</v>
      </c>
      <c r="AY221" s="10">
        <f t="shared" si="4"/>
        <v>7.8125</v>
      </c>
      <c r="AZ221" s="10">
        <f t="shared" si="4"/>
        <v>3.125</v>
      </c>
      <c r="BA221" s="10">
        <f t="shared" si="4"/>
        <v>15.625</v>
      </c>
      <c r="BB221" s="10">
        <f t="shared" si="4"/>
        <v>3.125</v>
      </c>
      <c r="BC221" s="10">
        <f t="shared" si="4"/>
        <v>4.6875</v>
      </c>
      <c r="BD221" s="10">
        <f t="shared" si="4"/>
        <v>3.125</v>
      </c>
      <c r="BE221" s="10">
        <f t="shared" si="4"/>
        <v>12.5</v>
      </c>
      <c r="BF221" s="10">
        <f t="shared" si="4"/>
        <v>15.625</v>
      </c>
      <c r="BG221" s="10">
        <f t="shared" si="4"/>
        <v>3.125</v>
      </c>
      <c r="BH221" s="10">
        <f t="shared" si="4"/>
        <v>7.8125</v>
      </c>
      <c r="BI221" s="10">
        <f t="shared" si="4"/>
        <v>10.9375</v>
      </c>
      <c r="BJ221" s="10">
        <f t="shared" si="4"/>
        <v>7.8125</v>
      </c>
      <c r="BK221" s="10">
        <f t="shared" si="4"/>
        <v>17.1875</v>
      </c>
      <c r="BL221" s="10">
        <f t="shared" si="4"/>
        <v>4.6875</v>
      </c>
      <c r="BM221" s="10">
        <f t="shared" si="4"/>
        <v>15.625</v>
      </c>
      <c r="BN221" s="10">
        <f t="shared" ref="BN221:BO221" si="5">100*BN219/BN220</f>
        <v>6.25</v>
      </c>
      <c r="BO221" s="10">
        <f t="shared" si="5"/>
        <v>6.25</v>
      </c>
      <c r="BP221" s="1"/>
      <c r="BT221" s="1"/>
      <c r="BU221" s="1"/>
    </row>
    <row r="222" spans="1:73" ht="13.5" thickTop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T222" s="1"/>
      <c r="BU222" s="1"/>
    </row>
    <row r="223" spans="1:73" ht="13.1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H223" s="1"/>
      <c r="AI223" s="1"/>
      <c r="AJ223" s="1"/>
      <c r="AK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T223" s="1"/>
      <c r="BU223" s="1"/>
    </row>
    <row r="224" spans="1:73" ht="13.1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T224" s="1"/>
      <c r="BU224" s="1"/>
    </row>
    <row r="225" spans="1:73" ht="13.1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T225" s="1"/>
      <c r="BU225" s="1"/>
    </row>
    <row r="226" spans="1:73" ht="13.1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T226" s="1"/>
      <c r="BU226" s="1"/>
    </row>
    <row r="227" spans="1:73" ht="13.1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T227" s="1"/>
      <c r="BU227" s="1"/>
    </row>
    <row r="228" spans="1:73" ht="13.1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T228" s="1"/>
      <c r="BU228" s="1"/>
    </row>
    <row r="229" spans="1:73" ht="13.1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T229" s="1"/>
      <c r="BU229" s="1"/>
    </row>
    <row r="230" spans="1:73" ht="13.1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T230" s="1"/>
      <c r="BU230" s="1"/>
    </row>
    <row r="231" spans="1:73" ht="13.1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T231" s="1"/>
      <c r="BU231" s="1"/>
    </row>
    <row r="232" spans="1:73" ht="13.1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T232" s="1"/>
      <c r="BU232" s="1"/>
    </row>
    <row r="233" spans="1:73" ht="13.1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T233" s="1"/>
      <c r="BU233" s="1"/>
    </row>
    <row r="234" spans="1:73" ht="13.1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T234" s="1"/>
      <c r="BU234" s="1"/>
    </row>
    <row r="235" spans="1:73" ht="13.1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T235" s="1"/>
      <c r="BU235" s="1"/>
    </row>
    <row r="236" spans="1:73" ht="13.1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T236" s="1"/>
      <c r="BU236" s="1"/>
    </row>
    <row r="237" spans="1:73" ht="13.1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T237" s="1"/>
      <c r="BU237" s="1"/>
    </row>
    <row r="238" spans="1:73" ht="13.1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T238" s="1"/>
      <c r="BU238" s="1"/>
    </row>
    <row r="239" spans="1:73" ht="13.1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T239" s="1"/>
      <c r="BU239" s="1"/>
    </row>
    <row r="240" spans="1:73" ht="13.1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T240" s="1"/>
      <c r="BU240" s="1"/>
    </row>
    <row r="241" spans="1:73" ht="13.1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T241" s="1"/>
      <c r="BU241" s="1"/>
    </row>
    <row r="242" spans="1:73" ht="13.1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T242" s="1"/>
      <c r="BU242" s="1"/>
    </row>
    <row r="243" spans="1:73" ht="13.15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T243" s="1"/>
      <c r="BU243" s="1"/>
    </row>
    <row r="244" spans="1:73" ht="13.15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T244" s="1"/>
      <c r="BU244" s="1"/>
    </row>
    <row r="245" spans="1:73" ht="13.15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T245" s="1"/>
      <c r="BU245" s="1"/>
    </row>
    <row r="246" spans="1:73" ht="13.15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T246" s="1"/>
      <c r="BU246" s="1"/>
    </row>
    <row r="247" spans="1:73" ht="13.15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T247" s="1"/>
      <c r="BU247" s="1"/>
    </row>
    <row r="248" spans="1:73" ht="13.15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T248" s="1"/>
      <c r="BU248" s="1"/>
    </row>
    <row r="249" spans="1:73" ht="13.15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T249" s="1"/>
      <c r="BU249" s="1"/>
    </row>
    <row r="250" spans="1:73" ht="13.15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T250" s="1"/>
      <c r="BU250" s="1"/>
    </row>
    <row r="251" spans="1:73" ht="13.15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T251" s="1"/>
      <c r="BU251" s="1"/>
    </row>
    <row r="252" spans="1:73" ht="13.15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T252" s="1"/>
      <c r="BU252" s="1"/>
    </row>
    <row r="253" spans="1:73" ht="13.15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T253" s="1"/>
      <c r="BU253" s="1"/>
    </row>
    <row r="254" spans="1:73" ht="13.15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T254" s="1"/>
      <c r="BU254" s="1"/>
    </row>
    <row r="255" spans="1:73" ht="13.15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T255" s="1"/>
      <c r="BU255" s="1"/>
    </row>
    <row r="256" spans="1:73" ht="13.15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T256" s="1"/>
      <c r="BU256" s="1"/>
    </row>
    <row r="257" spans="1:73" ht="13.15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T257" s="1"/>
      <c r="BU257" s="1"/>
    </row>
    <row r="258" spans="1:73" ht="13.15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T258" s="1"/>
      <c r="BU258" s="1"/>
    </row>
    <row r="259" spans="1:73" ht="13.15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T259" s="1"/>
      <c r="BU259" s="1"/>
    </row>
    <row r="260" spans="1:73" ht="13.15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T260" s="1"/>
      <c r="BU260" s="1"/>
    </row>
    <row r="261" spans="1:73" ht="13.15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T261" s="1"/>
      <c r="BU261" s="1"/>
    </row>
    <row r="262" spans="1:73" ht="13.15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T262" s="1"/>
      <c r="BU262" s="1"/>
    </row>
    <row r="263" spans="1:73" ht="13.15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T263" s="1"/>
      <c r="BU263" s="1"/>
    </row>
    <row r="264" spans="1:73" ht="13.15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T264" s="1"/>
      <c r="BU264" s="1"/>
    </row>
    <row r="265" spans="1:73" ht="13.15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T265" s="1"/>
      <c r="BU265" s="1"/>
    </row>
    <row r="266" spans="1:73" ht="13.15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T266" s="1"/>
      <c r="BU266" s="1"/>
    </row>
    <row r="267" spans="1:73" ht="13.15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T267" s="1"/>
      <c r="BU267" s="1"/>
    </row>
    <row r="268" spans="1:73" ht="13.15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T268" s="1"/>
      <c r="BU268" s="1"/>
    </row>
    <row r="269" spans="1:73" ht="13.15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T269" s="1"/>
      <c r="BU269" s="1"/>
    </row>
    <row r="270" spans="1:73" ht="13.15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T270" s="1"/>
      <c r="BU270" s="1"/>
    </row>
    <row r="271" spans="1:73" ht="13.15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T271" s="1"/>
      <c r="BU271" s="1"/>
    </row>
    <row r="272" spans="1:73" ht="13.15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T272" s="1"/>
      <c r="BU272" s="1"/>
    </row>
    <row r="273" spans="1:73" ht="13.15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T273" s="1"/>
      <c r="BU273" s="1"/>
    </row>
    <row r="274" spans="1:73" ht="13.15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T274" s="1"/>
      <c r="BU274" s="1"/>
    </row>
    <row r="275" spans="1:73" ht="13.15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T275" s="1"/>
      <c r="BU275" s="1"/>
    </row>
    <row r="276" spans="1:73" ht="13.15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13.15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13.15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13.15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13.15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13.15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13.15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13.15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ht="13.15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ht="13.15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13.15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13.15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13.15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13.15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13.15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13.15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13.15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13.15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13.15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13.15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13.15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13.15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13.15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ht="13.15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ht="13.15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13.15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ht="13.15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ht="13.15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13.15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13.15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ht="13.15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ht="13.15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ht="13.15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13.15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13.15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ht="13.15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ht="13.15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ht="13.15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ht="13.15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ht="13.15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ht="13.15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ht="13.15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ht="13.15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ht="13.15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ht="13.15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ht="13.15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2"/>
  <sheetViews>
    <sheetView workbookViewId="0">
      <pane xSplit="1" ySplit="5" topLeftCell="V6" activePane="bottomRight" state="frozen"/>
      <selection activeCell="R54" sqref="R54"/>
      <selection pane="topRight" activeCell="R54" sqref="R54"/>
      <selection pane="bottomLeft" activeCell="R54" sqref="R54"/>
      <selection pane="bottomRight" activeCell="R54" sqref="R54"/>
    </sheetView>
  </sheetViews>
  <sheetFormatPr defaultColWidth="8.86328125" defaultRowHeight="12.75" x14ac:dyDescent="0.35"/>
  <cols>
    <col min="1" max="1" width="20.73046875" customWidth="1"/>
  </cols>
  <sheetData>
    <row r="1" spans="1:68" ht="13.15" x14ac:dyDescent="0.4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1"/>
    </row>
    <row r="2" spans="1:68" ht="13.15" x14ac:dyDescent="0.4">
      <c r="A2" s="1"/>
      <c r="B2" s="5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9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10</v>
      </c>
      <c r="AP2" s="5"/>
      <c r="AQ2" s="5"/>
      <c r="AR2" s="5"/>
      <c r="AS2" s="5"/>
      <c r="AT2" s="5" t="s">
        <v>11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 t="s">
        <v>12</v>
      </c>
      <c r="BM2" s="5"/>
      <c r="BN2" s="5" t="s">
        <v>13</v>
      </c>
      <c r="BO2" s="5"/>
      <c r="BP2" s="1"/>
    </row>
    <row r="3" spans="1:68" ht="13.15" x14ac:dyDescent="0.4">
      <c r="A3" s="1"/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  <c r="R3" s="7" t="s">
        <v>30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1</v>
      </c>
      <c r="AB3" s="7" t="s">
        <v>2</v>
      </c>
      <c r="AC3" s="7" t="s">
        <v>3</v>
      </c>
      <c r="AD3" s="7" t="s">
        <v>4</v>
      </c>
      <c r="AE3" s="7" t="s">
        <v>5</v>
      </c>
      <c r="AF3" s="7" t="s">
        <v>6</v>
      </c>
      <c r="AG3" s="7" t="s">
        <v>39</v>
      </c>
      <c r="AH3" s="7" t="s">
        <v>40</v>
      </c>
      <c r="AI3" s="7" t="s">
        <v>41</v>
      </c>
      <c r="AJ3" s="7" t="s">
        <v>42</v>
      </c>
      <c r="AK3" s="7" t="s">
        <v>43</v>
      </c>
      <c r="AL3" s="7" t="s">
        <v>44</v>
      </c>
      <c r="AM3" s="7" t="s">
        <v>45</v>
      </c>
      <c r="AN3" s="7" t="s">
        <v>46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7" t="s">
        <v>52</v>
      </c>
      <c r="AU3" s="7" t="s">
        <v>53</v>
      </c>
      <c r="AV3" s="7" t="s">
        <v>54</v>
      </c>
      <c r="AW3" s="7" t="s">
        <v>55</v>
      </c>
      <c r="AX3" s="7" t="s">
        <v>56</v>
      </c>
      <c r="AY3" s="7" t="s">
        <v>57</v>
      </c>
      <c r="AZ3" s="7" t="s">
        <v>58</v>
      </c>
      <c r="BA3" s="7" t="s">
        <v>59</v>
      </c>
      <c r="BB3" s="7" t="s">
        <v>60</v>
      </c>
      <c r="BC3" s="7" t="s">
        <v>61</v>
      </c>
      <c r="BD3" s="7" t="s">
        <v>62</v>
      </c>
      <c r="BE3" s="7" t="s">
        <v>63</v>
      </c>
      <c r="BF3" s="7" t="s">
        <v>64</v>
      </c>
      <c r="BG3" s="7" t="s">
        <v>65</v>
      </c>
      <c r="BH3" s="7" t="s">
        <v>66</v>
      </c>
      <c r="BI3" s="7" t="s">
        <v>67</v>
      </c>
      <c r="BJ3" s="7" t="s">
        <v>68</v>
      </c>
      <c r="BK3" s="7" t="s">
        <v>69</v>
      </c>
      <c r="BL3" s="7" t="s">
        <v>70</v>
      </c>
      <c r="BM3" s="7" t="s">
        <v>71</v>
      </c>
      <c r="BN3" s="7" t="s">
        <v>72</v>
      </c>
      <c r="BO3" s="7" t="s">
        <v>73</v>
      </c>
      <c r="BP3" s="1"/>
    </row>
    <row r="4" spans="1:68" ht="13.15" x14ac:dyDescent="0.4">
      <c r="A4" s="1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7">
        <v>32</v>
      </c>
      <c r="AH4" s="7">
        <v>33</v>
      </c>
      <c r="AI4" s="7">
        <v>34</v>
      </c>
      <c r="AJ4" s="7">
        <v>35</v>
      </c>
      <c r="AK4" s="7">
        <v>36</v>
      </c>
      <c r="AL4" s="7">
        <v>37</v>
      </c>
      <c r="AM4" s="7">
        <v>38</v>
      </c>
      <c r="AN4" s="7">
        <v>39</v>
      </c>
      <c r="AO4" s="7">
        <v>40</v>
      </c>
      <c r="AP4" s="7">
        <v>41</v>
      </c>
      <c r="AQ4" s="7">
        <v>42</v>
      </c>
      <c r="AR4" s="7">
        <v>43</v>
      </c>
      <c r="AS4" s="7">
        <v>44</v>
      </c>
      <c r="AT4" s="7">
        <v>45</v>
      </c>
      <c r="AU4" s="7">
        <v>46</v>
      </c>
      <c r="AV4" s="7">
        <v>47</v>
      </c>
      <c r="AW4" s="7">
        <v>48</v>
      </c>
      <c r="AX4" s="7">
        <v>49</v>
      </c>
      <c r="AY4" s="7">
        <v>50</v>
      </c>
      <c r="AZ4" s="7">
        <v>51</v>
      </c>
      <c r="BA4" s="7">
        <v>52</v>
      </c>
      <c r="BB4" s="7">
        <v>53</v>
      </c>
      <c r="BC4" s="7">
        <v>54</v>
      </c>
      <c r="BD4" s="7">
        <v>55</v>
      </c>
      <c r="BE4" s="7">
        <v>56</v>
      </c>
      <c r="BF4" s="7">
        <v>57</v>
      </c>
      <c r="BG4" s="7">
        <v>58</v>
      </c>
      <c r="BH4" s="7">
        <v>59</v>
      </c>
      <c r="BI4" s="7">
        <v>60</v>
      </c>
      <c r="BJ4" s="7">
        <v>61</v>
      </c>
      <c r="BK4" s="7">
        <v>62</v>
      </c>
      <c r="BL4" s="7">
        <v>63</v>
      </c>
      <c r="BM4" s="7">
        <v>64</v>
      </c>
      <c r="BN4" s="7">
        <v>65</v>
      </c>
      <c r="BO4" s="7">
        <v>66</v>
      </c>
      <c r="BP4" s="1"/>
    </row>
    <row r="5" spans="1:68" ht="13.5" thickBot="1" x14ac:dyDescent="0.45">
      <c r="A5" s="1" t="s">
        <v>74</v>
      </c>
      <c r="B5" s="9">
        <v>1962</v>
      </c>
      <c r="C5" s="9">
        <v>1975</v>
      </c>
      <c r="D5" s="9">
        <v>1960</v>
      </c>
      <c r="E5" s="9">
        <v>1960</v>
      </c>
      <c r="F5" s="9">
        <v>1922</v>
      </c>
      <c r="G5" s="9">
        <v>1963</v>
      </c>
      <c r="H5" s="9">
        <v>1968</v>
      </c>
      <c r="I5" s="9">
        <v>1956</v>
      </c>
      <c r="J5" s="9">
        <v>1960</v>
      </c>
      <c r="K5" s="9">
        <v>1910</v>
      </c>
      <c r="L5" s="9">
        <v>1957</v>
      </c>
      <c r="M5" s="9">
        <v>1964</v>
      </c>
      <c r="N5" s="9">
        <v>1965</v>
      </c>
      <c r="O5" s="9">
        <v>1800</v>
      </c>
      <c r="P5" s="9">
        <v>1947</v>
      </c>
      <c r="Q5" s="9">
        <v>1949</v>
      </c>
      <c r="R5" s="9">
        <v>1800</v>
      </c>
      <c r="S5" s="9">
        <v>1945</v>
      </c>
      <c r="T5" s="9">
        <v>1957</v>
      </c>
      <c r="U5" s="9">
        <v>1948</v>
      </c>
      <c r="V5" s="9">
        <v>1946</v>
      </c>
      <c r="W5" s="9">
        <v>1965</v>
      </c>
      <c r="X5" s="9">
        <v>1948</v>
      </c>
      <c r="Y5" s="9">
        <v>1949</v>
      </c>
      <c r="Z5" s="9">
        <v>1800</v>
      </c>
      <c r="AA5" s="9">
        <v>1800</v>
      </c>
      <c r="AB5" s="9">
        <v>1830</v>
      </c>
      <c r="AC5" s="9">
        <v>1800</v>
      </c>
      <c r="AD5" s="9">
        <v>1917</v>
      </c>
      <c r="AE5" s="9">
        <v>1800</v>
      </c>
      <c r="AF5" s="9">
        <v>1800</v>
      </c>
      <c r="AG5" s="9">
        <v>1829</v>
      </c>
      <c r="AH5" s="9">
        <v>1800</v>
      </c>
      <c r="AI5" s="9">
        <v>1800</v>
      </c>
      <c r="AJ5" s="9">
        <v>1905</v>
      </c>
      <c r="AK5" s="9">
        <v>1800</v>
      </c>
      <c r="AL5" s="9">
        <v>1800</v>
      </c>
      <c r="AM5" s="9">
        <v>1800</v>
      </c>
      <c r="AN5" s="9">
        <v>1800</v>
      </c>
      <c r="AO5" s="9">
        <v>1918</v>
      </c>
      <c r="AP5" s="9">
        <v>1918</v>
      </c>
      <c r="AQ5" s="11">
        <v>1878</v>
      </c>
      <c r="AR5" s="9">
        <v>1800</v>
      </c>
      <c r="AS5" s="9">
        <v>1800</v>
      </c>
      <c r="AT5" s="9">
        <v>1816</v>
      </c>
      <c r="AU5" s="9">
        <v>1825</v>
      </c>
      <c r="AV5" s="9">
        <v>1822</v>
      </c>
      <c r="AW5" s="9">
        <v>1818</v>
      </c>
      <c r="AX5" s="9">
        <v>1819</v>
      </c>
      <c r="AY5" s="9">
        <v>1821</v>
      </c>
      <c r="AZ5" s="9">
        <v>1845</v>
      </c>
      <c r="BA5" s="9">
        <v>1830</v>
      </c>
      <c r="BB5" s="9">
        <v>1821</v>
      </c>
      <c r="BC5" s="9">
        <v>1821</v>
      </c>
      <c r="BD5" s="9">
        <v>1821</v>
      </c>
      <c r="BE5" s="9">
        <v>1821</v>
      </c>
      <c r="BF5" s="9">
        <v>1821</v>
      </c>
      <c r="BG5" s="9">
        <v>1903</v>
      </c>
      <c r="BH5" s="9">
        <v>1811</v>
      </c>
      <c r="BI5" s="9">
        <v>1821</v>
      </c>
      <c r="BJ5" s="9">
        <v>1811</v>
      </c>
      <c r="BK5" s="9">
        <v>1830</v>
      </c>
      <c r="BL5" s="9">
        <v>1867</v>
      </c>
      <c r="BM5" s="9">
        <v>1800</v>
      </c>
      <c r="BN5" s="9">
        <v>1901</v>
      </c>
      <c r="BO5" s="9">
        <v>1907</v>
      </c>
      <c r="BP5" s="1"/>
    </row>
    <row r="6" spans="1:68" ht="13.5" thickTop="1" x14ac:dyDescent="0.4">
      <c r="A6" s="1">
        <v>1800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/>
    </row>
    <row r="7" spans="1:68" ht="13.15" x14ac:dyDescent="0.4">
      <c r="A7" s="1">
        <v>1801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/>
    </row>
    <row r="8" spans="1:68" ht="13.15" x14ac:dyDescent="0.4">
      <c r="A8" s="1">
        <v>1802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1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/>
    </row>
    <row r="9" spans="1:68" ht="13.15" x14ac:dyDescent="0.4">
      <c r="A9" s="1">
        <v>1803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/>
    </row>
    <row r="10" spans="1:68" ht="13.15" x14ac:dyDescent="0.4">
      <c r="A10" s="1">
        <v>1804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/>
    </row>
    <row r="11" spans="1:68" ht="13.15" x14ac:dyDescent="0.4">
      <c r="A11" s="1">
        <v>1805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/>
    </row>
    <row r="12" spans="1:68" ht="13.15" x14ac:dyDescent="0.4">
      <c r="A12" s="1">
        <v>1806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/>
    </row>
    <row r="13" spans="1:68" ht="13.15" x14ac:dyDescent="0.4">
      <c r="A13" s="1">
        <v>1807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0</v>
      </c>
      <c r="AI13" s="1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/>
    </row>
    <row r="14" spans="1:68" ht="13.15" x14ac:dyDescent="0.4">
      <c r="A14" s="1">
        <v>1808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/>
    </row>
    <row r="15" spans="1:68" ht="13.15" x14ac:dyDescent="0.4">
      <c r="A15" s="1">
        <v>1809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1</v>
      </c>
      <c r="AJ15" s="1">
        <v>0</v>
      </c>
      <c r="AK15" s="1">
        <v>0</v>
      </c>
      <c r="AL15" s="1">
        <v>1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/>
    </row>
    <row r="16" spans="1:68" ht="13.15" x14ac:dyDescent="0.4">
      <c r="A16" s="1">
        <v>1810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1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/>
    </row>
    <row r="17" spans="1:68" ht="13.15" x14ac:dyDescent="0.4">
      <c r="A17" s="1">
        <v>1811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/>
    </row>
    <row r="18" spans="1:68" ht="13.15" x14ac:dyDescent="0.4">
      <c r="A18" s="1">
        <v>1812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1</v>
      </c>
      <c r="AF18" s="1">
        <v>1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0</v>
      </c>
      <c r="AM18" s="1">
        <v>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/>
    </row>
    <row r="19" spans="1:68" ht="13.15" x14ac:dyDescent="0.4">
      <c r="A19" s="1">
        <v>1813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  <c r="AH19" s="1">
        <v>0</v>
      </c>
      <c r="AI19" s="1">
        <v>1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/>
    </row>
    <row r="20" spans="1:68" ht="13.15" x14ac:dyDescent="0.4">
      <c r="A20" s="1">
        <v>1814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0</v>
      </c>
      <c r="AH20" s="1">
        <v>0</v>
      </c>
      <c r="AI20" s="1">
        <v>1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/>
    </row>
    <row r="21" spans="1:68" ht="13.15" x14ac:dyDescent="0.4">
      <c r="A21" s="1">
        <v>1815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/>
    </row>
    <row r="22" spans="1:68" ht="13.15" x14ac:dyDescent="0.4">
      <c r="A22" s="1">
        <v>1816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/>
    </row>
    <row r="23" spans="1:68" ht="13.15" x14ac:dyDescent="0.4">
      <c r="A23" s="1">
        <v>1817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/>
    </row>
    <row r="24" spans="1:68" ht="13.15" x14ac:dyDescent="0.4">
      <c r="A24" s="1">
        <v>1818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/>
    </row>
    <row r="25" spans="1:68" ht="13.15" x14ac:dyDescent="0.4">
      <c r="A25" s="1">
        <v>1819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/>
    </row>
    <row r="26" spans="1:68" ht="13.15" x14ac:dyDescent="0.4">
      <c r="A26" s="1">
        <v>1820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1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/>
    </row>
    <row r="27" spans="1:68" ht="13.15" x14ac:dyDescent="0.4">
      <c r="A27" s="1">
        <v>1821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/>
    </row>
    <row r="28" spans="1:68" ht="13.15" x14ac:dyDescent="0.4">
      <c r="A28" s="1">
        <v>1822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/>
    </row>
    <row r="29" spans="1:68" ht="13.15" x14ac:dyDescent="0.4">
      <c r="A29" s="1">
        <v>1823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/>
    </row>
    <row r="30" spans="1:68" ht="13.15" x14ac:dyDescent="0.4">
      <c r="A30" s="1">
        <v>1824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/>
    </row>
    <row r="31" spans="1:68" ht="13.15" x14ac:dyDescent="0.4">
      <c r="A31" s="1">
        <v>1825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/>
    </row>
    <row r="32" spans="1:68" ht="13.15" x14ac:dyDescent="0.4">
      <c r="A32" s="1">
        <v>1826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</v>
      </c>
      <c r="AH32" s="1">
        <v>0</v>
      </c>
      <c r="AI32" s="1">
        <v>0</v>
      </c>
      <c r="AJ32" s="1">
        <v>0</v>
      </c>
      <c r="AK32" s="1">
        <v>0</v>
      </c>
      <c r="AL32" s="1">
        <v>1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1</v>
      </c>
      <c r="AX32" s="1">
        <v>1</v>
      </c>
      <c r="AY32" s="1">
        <v>0</v>
      </c>
      <c r="AZ32" s="1">
        <v>0</v>
      </c>
      <c r="BA32" s="1">
        <v>1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1</v>
      </c>
      <c r="BJ32" s="1">
        <v>0</v>
      </c>
      <c r="BK32" s="1">
        <v>1</v>
      </c>
      <c r="BL32" s="1">
        <v>0</v>
      </c>
      <c r="BM32" s="1">
        <v>0</v>
      </c>
      <c r="BN32" s="1">
        <v>0</v>
      </c>
      <c r="BO32" s="1">
        <v>0</v>
      </c>
      <c r="BP32" s="1"/>
    </row>
    <row r="33" spans="1:68" ht="13.15" x14ac:dyDescent="0.4">
      <c r="A33" s="1">
        <v>1827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1">
        <v>0</v>
      </c>
      <c r="AL33" s="1">
        <v>1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1</v>
      </c>
      <c r="AX33" s="1">
        <v>1</v>
      </c>
      <c r="AY33" s="1">
        <v>0</v>
      </c>
      <c r="AZ33" s="1">
        <v>0</v>
      </c>
      <c r="BA33" s="1">
        <v>1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1</v>
      </c>
      <c r="BJ33" s="1">
        <v>0</v>
      </c>
      <c r="BK33" s="1">
        <v>1</v>
      </c>
      <c r="BL33" s="1">
        <v>0</v>
      </c>
      <c r="BM33" s="1">
        <v>0</v>
      </c>
      <c r="BN33" s="1">
        <v>0</v>
      </c>
      <c r="BO33" s="1">
        <v>0</v>
      </c>
      <c r="BP33" s="1"/>
    </row>
    <row r="34" spans="1:68" ht="13.15" x14ac:dyDescent="0.4">
      <c r="A34" s="1">
        <v>1828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</v>
      </c>
      <c r="AH34" s="1">
        <v>0</v>
      </c>
      <c r="AI34" s="1">
        <v>0</v>
      </c>
      <c r="AJ34" s="1">
        <v>0</v>
      </c>
      <c r="AK34" s="1">
        <v>1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1</v>
      </c>
      <c r="AU34" s="1">
        <v>0</v>
      </c>
      <c r="AV34" s="1">
        <v>0</v>
      </c>
      <c r="AW34" s="1">
        <v>1</v>
      </c>
      <c r="AX34" s="1">
        <v>1</v>
      </c>
      <c r="AY34" s="1">
        <v>1</v>
      </c>
      <c r="AZ34" s="1">
        <v>0</v>
      </c>
      <c r="BA34" s="1">
        <v>1</v>
      </c>
      <c r="BB34" s="1">
        <v>1</v>
      </c>
      <c r="BC34" s="1">
        <v>1</v>
      </c>
      <c r="BD34" s="1">
        <v>1</v>
      </c>
      <c r="BE34" s="1">
        <v>1</v>
      </c>
      <c r="BF34" s="1">
        <v>1</v>
      </c>
      <c r="BG34" s="1">
        <v>0</v>
      </c>
      <c r="BH34" s="1">
        <v>0</v>
      </c>
      <c r="BI34" s="1">
        <v>1</v>
      </c>
      <c r="BJ34" s="1">
        <v>0</v>
      </c>
      <c r="BK34" s="1">
        <v>1</v>
      </c>
      <c r="BL34" s="1">
        <v>0</v>
      </c>
      <c r="BM34" s="1">
        <v>0</v>
      </c>
      <c r="BN34" s="1">
        <v>0</v>
      </c>
      <c r="BO34" s="1">
        <v>0</v>
      </c>
      <c r="BP34" s="1"/>
    </row>
    <row r="35" spans="1:68" ht="13.15" x14ac:dyDescent="0.4">
      <c r="A35" s="1">
        <v>1829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</v>
      </c>
      <c r="AH35" s="1">
        <v>0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1</v>
      </c>
      <c r="AU35" s="1">
        <v>0</v>
      </c>
      <c r="AV35" s="1">
        <v>0</v>
      </c>
      <c r="AW35" s="1">
        <v>1</v>
      </c>
      <c r="AX35" s="1">
        <v>1</v>
      </c>
      <c r="AY35" s="1">
        <v>1</v>
      </c>
      <c r="AZ35" s="1">
        <v>0</v>
      </c>
      <c r="BA35" s="1">
        <v>1</v>
      </c>
      <c r="BB35" s="1">
        <v>1</v>
      </c>
      <c r="BC35" s="1">
        <v>1</v>
      </c>
      <c r="BD35" s="1">
        <v>1</v>
      </c>
      <c r="BE35" s="1">
        <v>1</v>
      </c>
      <c r="BF35" s="1">
        <v>1</v>
      </c>
      <c r="BG35" s="1">
        <v>0</v>
      </c>
      <c r="BH35" s="1">
        <v>0</v>
      </c>
      <c r="BI35" s="1">
        <v>1</v>
      </c>
      <c r="BJ35" s="1">
        <v>0</v>
      </c>
      <c r="BK35" s="1">
        <v>1</v>
      </c>
      <c r="BL35" s="1">
        <v>0</v>
      </c>
      <c r="BM35" s="1">
        <v>0</v>
      </c>
      <c r="BN35" s="1">
        <v>0</v>
      </c>
      <c r="BO35" s="1">
        <v>0</v>
      </c>
      <c r="BP35" s="1"/>
    </row>
    <row r="36" spans="1:68" ht="13.15" x14ac:dyDescent="0.4">
      <c r="A36" s="1">
        <v>1830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1">
        <v>0</v>
      </c>
      <c r="AL36" s="1">
        <v>1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0</v>
      </c>
      <c r="AW36" s="1">
        <v>1</v>
      </c>
      <c r="AX36" s="1">
        <v>1</v>
      </c>
      <c r="AY36" s="1">
        <v>1</v>
      </c>
      <c r="AZ36" s="1">
        <v>0</v>
      </c>
      <c r="BA36" s="1">
        <v>1</v>
      </c>
      <c r="BB36" s="1">
        <v>1</v>
      </c>
      <c r="BC36" s="1">
        <v>1</v>
      </c>
      <c r="BD36" s="1">
        <v>1</v>
      </c>
      <c r="BE36" s="1">
        <v>1</v>
      </c>
      <c r="BF36" s="1">
        <v>1</v>
      </c>
      <c r="BG36" s="1">
        <v>0</v>
      </c>
      <c r="BH36" s="1">
        <v>0</v>
      </c>
      <c r="BI36" s="1">
        <v>1</v>
      </c>
      <c r="BJ36" s="1">
        <v>0</v>
      </c>
      <c r="BK36" s="1">
        <v>1</v>
      </c>
      <c r="BL36" s="1">
        <v>0</v>
      </c>
      <c r="BM36" s="1">
        <v>0</v>
      </c>
      <c r="BN36" s="1">
        <v>0</v>
      </c>
      <c r="BO36" s="1">
        <v>0</v>
      </c>
      <c r="BP36" s="1"/>
    </row>
    <row r="37" spans="1:68" ht="13.15" x14ac:dyDescent="0.4">
      <c r="A37" s="1">
        <v>1831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1</v>
      </c>
      <c r="AH37" s="1">
        <v>0</v>
      </c>
      <c r="AI37" s="1">
        <v>0</v>
      </c>
      <c r="AJ37" s="1">
        <v>0</v>
      </c>
      <c r="AK37" s="1">
        <v>0</v>
      </c>
      <c r="AL37" s="1">
        <v>1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1</v>
      </c>
      <c r="AU37" s="1">
        <v>0</v>
      </c>
      <c r="AV37" s="1">
        <v>0</v>
      </c>
      <c r="AW37" s="1">
        <v>1</v>
      </c>
      <c r="AX37" s="1">
        <v>1</v>
      </c>
      <c r="AY37" s="1">
        <v>1</v>
      </c>
      <c r="AZ37" s="1">
        <v>0</v>
      </c>
      <c r="BA37" s="1">
        <v>1</v>
      </c>
      <c r="BB37" s="1">
        <v>1</v>
      </c>
      <c r="BC37" s="1">
        <v>1</v>
      </c>
      <c r="BD37" s="1">
        <v>1</v>
      </c>
      <c r="BE37" s="1">
        <v>0</v>
      </c>
      <c r="BF37" s="1">
        <v>1</v>
      </c>
      <c r="BG37" s="1">
        <v>0</v>
      </c>
      <c r="BH37" s="1">
        <v>0</v>
      </c>
      <c r="BI37" s="1">
        <v>1</v>
      </c>
      <c r="BJ37" s="1">
        <v>0</v>
      </c>
      <c r="BK37" s="1">
        <v>1</v>
      </c>
      <c r="BL37" s="1">
        <v>0</v>
      </c>
      <c r="BM37" s="1">
        <v>0</v>
      </c>
      <c r="BN37" s="1">
        <v>0</v>
      </c>
      <c r="BO37" s="1">
        <v>0</v>
      </c>
      <c r="BP37" s="1"/>
    </row>
    <row r="38" spans="1:68" ht="13.15" x14ac:dyDescent="0.4">
      <c r="A38" s="1">
        <v>1832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1</v>
      </c>
      <c r="AH38" s="1">
        <v>0</v>
      </c>
      <c r="AI38" s="1">
        <v>0</v>
      </c>
      <c r="AJ38" s="1">
        <v>0</v>
      </c>
      <c r="AK38" s="1">
        <v>0</v>
      </c>
      <c r="AL38" s="1">
        <v>1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1</v>
      </c>
      <c r="AU38" s="1">
        <v>0</v>
      </c>
      <c r="AV38" s="1">
        <v>0</v>
      </c>
      <c r="AW38" s="1">
        <v>1</v>
      </c>
      <c r="AX38" s="1">
        <v>1</v>
      </c>
      <c r="AY38" s="1">
        <v>1</v>
      </c>
      <c r="AZ38" s="1">
        <v>0</v>
      </c>
      <c r="BA38" s="1">
        <v>1</v>
      </c>
      <c r="BB38" s="1">
        <v>1</v>
      </c>
      <c r="BC38" s="1">
        <v>1</v>
      </c>
      <c r="BD38" s="1">
        <v>1</v>
      </c>
      <c r="BE38" s="1">
        <v>0</v>
      </c>
      <c r="BF38" s="1">
        <v>1</v>
      </c>
      <c r="BG38" s="1">
        <v>0</v>
      </c>
      <c r="BH38" s="1">
        <v>0</v>
      </c>
      <c r="BI38" s="1">
        <v>1</v>
      </c>
      <c r="BJ38" s="1">
        <v>0</v>
      </c>
      <c r="BK38" s="1">
        <v>1</v>
      </c>
      <c r="BL38" s="1">
        <v>0</v>
      </c>
      <c r="BM38" s="1">
        <v>0</v>
      </c>
      <c r="BN38" s="1">
        <v>0</v>
      </c>
      <c r="BO38" s="1">
        <v>0</v>
      </c>
      <c r="BP38" s="1"/>
    </row>
    <row r="39" spans="1:68" ht="13.15" x14ac:dyDescent="0.4">
      <c r="A39" s="1">
        <v>1833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</v>
      </c>
      <c r="AH39" s="1">
        <v>0</v>
      </c>
      <c r="AI39" s="1">
        <v>0</v>
      </c>
      <c r="AJ39" s="1">
        <v>0</v>
      </c>
      <c r="AK39" s="1">
        <v>0</v>
      </c>
      <c r="AL39" s="1">
        <v>1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0</v>
      </c>
      <c r="AV39" s="1">
        <v>0</v>
      </c>
      <c r="AW39" s="1">
        <v>1</v>
      </c>
      <c r="AX39" s="1">
        <v>1</v>
      </c>
      <c r="AY39" s="1">
        <v>1</v>
      </c>
      <c r="AZ39" s="1">
        <v>0</v>
      </c>
      <c r="BA39" s="1">
        <v>1</v>
      </c>
      <c r="BB39" s="1">
        <v>1</v>
      </c>
      <c r="BC39" s="1">
        <v>1</v>
      </c>
      <c r="BD39" s="1">
        <v>1</v>
      </c>
      <c r="BE39" s="1">
        <v>1</v>
      </c>
      <c r="BF39" s="1">
        <v>1</v>
      </c>
      <c r="BG39" s="1">
        <v>0</v>
      </c>
      <c r="BH39" s="1">
        <v>0</v>
      </c>
      <c r="BI39" s="1">
        <v>1</v>
      </c>
      <c r="BJ39" s="1">
        <v>0</v>
      </c>
      <c r="BK39" s="1">
        <v>1</v>
      </c>
      <c r="BL39" s="1">
        <v>0</v>
      </c>
      <c r="BM39" s="1">
        <v>0</v>
      </c>
      <c r="BN39" s="1">
        <v>0</v>
      </c>
      <c r="BO39" s="1">
        <v>0</v>
      </c>
      <c r="BP39" s="1"/>
    </row>
    <row r="40" spans="1:68" ht="13.15" x14ac:dyDescent="0.4">
      <c r="A40" s="1">
        <v>1834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</v>
      </c>
      <c r="AH40" s="1">
        <v>0</v>
      </c>
      <c r="AI40" s="1">
        <v>0</v>
      </c>
      <c r="AJ40" s="1">
        <v>0</v>
      </c>
      <c r="AK40" s="1">
        <v>0</v>
      </c>
      <c r="AL40" s="1">
        <v>1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1</v>
      </c>
      <c r="AU40" s="1">
        <v>0</v>
      </c>
      <c r="AV40" s="1">
        <v>0</v>
      </c>
      <c r="AW40" s="1">
        <v>1</v>
      </c>
      <c r="AX40" s="1">
        <v>1</v>
      </c>
      <c r="AY40" s="1">
        <v>1</v>
      </c>
      <c r="AZ40" s="1">
        <v>0</v>
      </c>
      <c r="BA40" s="1">
        <v>1</v>
      </c>
      <c r="BB40" s="1">
        <v>1</v>
      </c>
      <c r="BC40" s="1">
        <v>1</v>
      </c>
      <c r="BD40" s="1">
        <v>1</v>
      </c>
      <c r="BE40" s="1">
        <v>1</v>
      </c>
      <c r="BF40" s="1">
        <v>1</v>
      </c>
      <c r="BG40" s="1">
        <v>0</v>
      </c>
      <c r="BH40" s="1">
        <v>0</v>
      </c>
      <c r="BI40" s="1">
        <v>1</v>
      </c>
      <c r="BJ40" s="1">
        <v>0</v>
      </c>
      <c r="BK40" s="1">
        <v>1</v>
      </c>
      <c r="BL40" s="1">
        <v>0</v>
      </c>
      <c r="BM40" s="1">
        <v>0</v>
      </c>
      <c r="BN40" s="1">
        <v>0</v>
      </c>
      <c r="BO40" s="1">
        <v>0</v>
      </c>
      <c r="BP40" s="1"/>
    </row>
    <row r="41" spans="1:68" ht="13.15" x14ac:dyDescent="0.4">
      <c r="A41" s="1">
        <v>1835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1">
        <v>1</v>
      </c>
      <c r="AX41" s="1">
        <v>1</v>
      </c>
      <c r="AY41" s="1">
        <v>1</v>
      </c>
      <c r="AZ41" s="1">
        <v>0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0</v>
      </c>
      <c r="BH41" s="1">
        <v>0</v>
      </c>
      <c r="BI41" s="1">
        <v>1</v>
      </c>
      <c r="BJ41" s="1">
        <v>0</v>
      </c>
      <c r="BK41" s="1">
        <v>1</v>
      </c>
      <c r="BL41" s="1">
        <v>0</v>
      </c>
      <c r="BM41" s="1">
        <v>0</v>
      </c>
      <c r="BN41" s="1">
        <v>0</v>
      </c>
      <c r="BO41" s="1">
        <v>0</v>
      </c>
      <c r="BP41" s="1"/>
    </row>
    <row r="42" spans="1:68" ht="13.15" x14ac:dyDescent="0.4">
      <c r="A42" s="1">
        <v>1836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1</v>
      </c>
      <c r="AU42" s="1">
        <v>0</v>
      </c>
      <c r="AV42" s="1">
        <v>0</v>
      </c>
      <c r="AW42" s="1">
        <v>1</v>
      </c>
      <c r="AX42" s="1">
        <v>1</v>
      </c>
      <c r="AY42" s="1">
        <v>1</v>
      </c>
      <c r="AZ42" s="1">
        <v>0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>
        <v>0</v>
      </c>
      <c r="BH42" s="1">
        <v>0</v>
      </c>
      <c r="BI42" s="1">
        <v>1</v>
      </c>
      <c r="BJ42" s="1">
        <v>0</v>
      </c>
      <c r="BK42" s="1">
        <v>1</v>
      </c>
      <c r="BL42" s="1">
        <v>0</v>
      </c>
      <c r="BM42" s="1">
        <v>0</v>
      </c>
      <c r="BN42" s="1">
        <v>0</v>
      </c>
      <c r="BO42" s="1">
        <v>0</v>
      </c>
      <c r="BP42" s="1"/>
    </row>
    <row r="43" spans="1:68" ht="13.15" x14ac:dyDescent="0.4">
      <c r="A43" s="1">
        <v>1837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0</v>
      </c>
      <c r="AI43" s="1">
        <v>0</v>
      </c>
      <c r="AJ43" s="1">
        <v>0</v>
      </c>
      <c r="AK43" s="1">
        <v>1</v>
      </c>
      <c r="AL43" s="1">
        <v>1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1</v>
      </c>
      <c r="AU43" s="1">
        <v>0</v>
      </c>
      <c r="AV43" s="1">
        <v>0</v>
      </c>
      <c r="AW43" s="1">
        <v>1</v>
      </c>
      <c r="AX43" s="1">
        <v>1</v>
      </c>
      <c r="AY43" s="1">
        <v>1</v>
      </c>
      <c r="AZ43" s="1">
        <v>0</v>
      </c>
      <c r="BA43" s="1">
        <v>1</v>
      </c>
      <c r="BB43" s="1">
        <v>1</v>
      </c>
      <c r="BC43" s="1">
        <v>1</v>
      </c>
      <c r="BD43" s="1">
        <v>1</v>
      </c>
      <c r="BE43" s="1">
        <v>1</v>
      </c>
      <c r="BF43" s="1">
        <v>1</v>
      </c>
      <c r="BG43" s="1">
        <v>0</v>
      </c>
      <c r="BH43" s="1">
        <v>0</v>
      </c>
      <c r="BI43" s="1">
        <v>1</v>
      </c>
      <c r="BJ43" s="1">
        <v>0</v>
      </c>
      <c r="BK43" s="1">
        <v>1</v>
      </c>
      <c r="BL43" s="1">
        <v>0</v>
      </c>
      <c r="BM43" s="1">
        <v>0</v>
      </c>
      <c r="BN43" s="1">
        <v>0</v>
      </c>
      <c r="BO43" s="1">
        <v>0</v>
      </c>
      <c r="BP43" s="1"/>
    </row>
    <row r="44" spans="1:68" ht="13.15" x14ac:dyDescent="0.4">
      <c r="A44" s="1">
        <v>1838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</v>
      </c>
      <c r="AH44" s="1">
        <v>0</v>
      </c>
      <c r="AI44" s="1">
        <v>0</v>
      </c>
      <c r="AJ44" s="1">
        <v>0</v>
      </c>
      <c r="AK44" s="1">
        <v>1</v>
      </c>
      <c r="AL44" s="1">
        <v>1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1</v>
      </c>
      <c r="AU44" s="1">
        <v>0</v>
      </c>
      <c r="AV44" s="1">
        <v>0</v>
      </c>
      <c r="AW44" s="1">
        <v>1</v>
      </c>
      <c r="AX44" s="1">
        <v>1</v>
      </c>
      <c r="AY44" s="1">
        <v>1</v>
      </c>
      <c r="AZ44" s="1">
        <v>0</v>
      </c>
      <c r="BA44" s="1">
        <v>1</v>
      </c>
      <c r="BB44" s="1">
        <v>1</v>
      </c>
      <c r="BC44" s="1">
        <v>1</v>
      </c>
      <c r="BD44" s="1">
        <v>1</v>
      </c>
      <c r="BE44" s="1">
        <v>1</v>
      </c>
      <c r="BF44" s="1">
        <v>1</v>
      </c>
      <c r="BG44" s="1">
        <v>0</v>
      </c>
      <c r="BH44" s="1">
        <v>0</v>
      </c>
      <c r="BI44" s="1">
        <v>1</v>
      </c>
      <c r="BJ44" s="1">
        <v>0</v>
      </c>
      <c r="BK44" s="1">
        <v>1</v>
      </c>
      <c r="BL44" s="1">
        <v>0</v>
      </c>
      <c r="BM44" s="1">
        <v>0</v>
      </c>
      <c r="BN44" s="1">
        <v>0</v>
      </c>
      <c r="BO44" s="1">
        <v>0</v>
      </c>
      <c r="BP44" s="1"/>
    </row>
    <row r="45" spans="1:68" ht="13.15" x14ac:dyDescent="0.4">
      <c r="A45" s="1">
        <v>1839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</v>
      </c>
      <c r="AH45" s="1">
        <v>0</v>
      </c>
      <c r="AI45" s="1">
        <v>0</v>
      </c>
      <c r="AJ45" s="1">
        <v>0</v>
      </c>
      <c r="AK45" s="1">
        <v>1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</v>
      </c>
      <c r="AS45" s="1">
        <v>0</v>
      </c>
      <c r="AT45" s="1">
        <v>1</v>
      </c>
      <c r="AU45" s="1">
        <v>0</v>
      </c>
      <c r="AV45" s="1">
        <v>0</v>
      </c>
      <c r="AW45" s="1">
        <v>1</v>
      </c>
      <c r="AX45" s="1">
        <v>1</v>
      </c>
      <c r="AY45" s="1">
        <v>1</v>
      </c>
      <c r="AZ45" s="1">
        <v>0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>
        <v>0</v>
      </c>
      <c r="BH45" s="1">
        <v>0</v>
      </c>
      <c r="BI45" s="1">
        <v>1</v>
      </c>
      <c r="BJ45" s="1">
        <v>0</v>
      </c>
      <c r="BK45" s="1">
        <v>1</v>
      </c>
      <c r="BL45" s="1">
        <v>0</v>
      </c>
      <c r="BM45" s="1">
        <v>0</v>
      </c>
      <c r="BN45" s="1">
        <v>0</v>
      </c>
      <c r="BO45" s="1">
        <v>0</v>
      </c>
      <c r="BP45" s="1"/>
    </row>
    <row r="46" spans="1:68" ht="13.15" x14ac:dyDescent="0.4">
      <c r="A46" s="1">
        <v>1840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</v>
      </c>
      <c r="AH46" s="1">
        <v>0</v>
      </c>
      <c r="AI46" s="1">
        <v>0</v>
      </c>
      <c r="AJ46" s="1">
        <v>0</v>
      </c>
      <c r="AK46" s="1">
        <v>1</v>
      </c>
      <c r="AL46" s="1">
        <v>1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</v>
      </c>
      <c r="AU46" s="1">
        <v>0</v>
      </c>
      <c r="AV46" s="1">
        <v>0</v>
      </c>
      <c r="AW46" s="1">
        <v>1</v>
      </c>
      <c r="AX46" s="1">
        <v>1</v>
      </c>
      <c r="AY46" s="1">
        <v>1</v>
      </c>
      <c r="AZ46" s="1">
        <v>0</v>
      </c>
      <c r="BA46" s="1">
        <v>1</v>
      </c>
      <c r="BB46" s="1">
        <v>1</v>
      </c>
      <c r="BC46" s="1">
        <v>1</v>
      </c>
      <c r="BD46" s="1">
        <v>1</v>
      </c>
      <c r="BE46" s="1">
        <v>1</v>
      </c>
      <c r="BF46" s="1">
        <v>1</v>
      </c>
      <c r="BG46" s="1">
        <v>0</v>
      </c>
      <c r="BH46" s="1">
        <v>0</v>
      </c>
      <c r="BI46" s="1">
        <v>1</v>
      </c>
      <c r="BJ46" s="1">
        <v>0</v>
      </c>
      <c r="BK46" s="1">
        <v>1</v>
      </c>
      <c r="BL46" s="1">
        <v>0</v>
      </c>
      <c r="BM46" s="1">
        <v>0</v>
      </c>
      <c r="BN46" s="1">
        <v>0</v>
      </c>
      <c r="BO46" s="1">
        <v>0</v>
      </c>
      <c r="BP46" s="1"/>
    </row>
    <row r="47" spans="1:68" ht="13.15" x14ac:dyDescent="0.4">
      <c r="A47" s="1">
        <v>1841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</v>
      </c>
      <c r="AH47" s="1">
        <v>0</v>
      </c>
      <c r="AI47" s="1">
        <v>0</v>
      </c>
      <c r="AJ47" s="1">
        <v>0</v>
      </c>
      <c r="AK47" s="1">
        <v>1</v>
      </c>
      <c r="AL47" s="1">
        <v>1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</v>
      </c>
      <c r="AU47" s="1">
        <v>0</v>
      </c>
      <c r="AV47" s="1">
        <v>0</v>
      </c>
      <c r="AW47" s="1">
        <v>1</v>
      </c>
      <c r="AX47" s="1">
        <v>1</v>
      </c>
      <c r="AY47" s="1">
        <v>0</v>
      </c>
      <c r="AZ47" s="1">
        <v>0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0</v>
      </c>
      <c r="BH47" s="1">
        <v>0</v>
      </c>
      <c r="BI47" s="1">
        <v>1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/>
    </row>
    <row r="48" spans="1:68" ht="13.15" x14ac:dyDescent="0.4">
      <c r="A48" s="1">
        <v>1842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</v>
      </c>
      <c r="AH48" s="1">
        <v>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1</v>
      </c>
      <c r="AU48" s="1">
        <v>0</v>
      </c>
      <c r="AV48" s="1">
        <v>0</v>
      </c>
      <c r="AW48" s="1">
        <v>1</v>
      </c>
      <c r="AX48" s="1">
        <v>1</v>
      </c>
      <c r="AY48" s="1">
        <v>0</v>
      </c>
      <c r="AZ48" s="1">
        <v>0</v>
      </c>
      <c r="BA48" s="1">
        <v>1</v>
      </c>
      <c r="BB48" s="1">
        <v>1</v>
      </c>
      <c r="BC48" s="1">
        <v>1</v>
      </c>
      <c r="BD48" s="1">
        <v>1</v>
      </c>
      <c r="BE48" s="1">
        <v>0</v>
      </c>
      <c r="BF48" s="1">
        <v>1</v>
      </c>
      <c r="BG48" s="1">
        <v>0</v>
      </c>
      <c r="BH48" s="1">
        <v>0</v>
      </c>
      <c r="BI48" s="1">
        <v>1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/>
    </row>
    <row r="49" spans="1:68" ht="13.15" x14ac:dyDescent="0.4">
      <c r="A49" s="1">
        <v>1843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</v>
      </c>
      <c r="AH49" s="1">
        <v>0</v>
      </c>
      <c r="AI49" s="1">
        <v>0</v>
      </c>
      <c r="AJ49" s="1">
        <v>0</v>
      </c>
      <c r="AK49" s="1">
        <v>0</v>
      </c>
      <c r="AL49" s="1">
        <v>1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1</v>
      </c>
      <c r="AU49" s="1">
        <v>0</v>
      </c>
      <c r="AV49" s="1">
        <v>0</v>
      </c>
      <c r="AW49" s="1">
        <v>0</v>
      </c>
      <c r="AX49" s="1">
        <v>1</v>
      </c>
      <c r="AY49" s="1">
        <v>0</v>
      </c>
      <c r="AZ49" s="1">
        <v>0</v>
      </c>
      <c r="BA49" s="1">
        <v>1</v>
      </c>
      <c r="BB49" s="1">
        <v>1</v>
      </c>
      <c r="BC49" s="1">
        <v>1</v>
      </c>
      <c r="BD49" s="1">
        <v>1</v>
      </c>
      <c r="BE49" s="1">
        <v>0</v>
      </c>
      <c r="BF49" s="1">
        <v>1</v>
      </c>
      <c r="BG49" s="1">
        <v>0</v>
      </c>
      <c r="BH49" s="1">
        <v>0</v>
      </c>
      <c r="BI49" s="1">
        <v>1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/>
    </row>
    <row r="50" spans="1:68" ht="13.15" x14ac:dyDescent="0.4">
      <c r="A50" s="1">
        <v>1844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1</v>
      </c>
      <c r="AH50" s="1">
        <v>0</v>
      </c>
      <c r="AI50" s="1">
        <v>0</v>
      </c>
      <c r="AJ50" s="1">
        <v>0</v>
      </c>
      <c r="AK50" s="1">
        <v>0</v>
      </c>
      <c r="AL50" s="1">
        <v>1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1</v>
      </c>
      <c r="AU50" s="1">
        <v>0</v>
      </c>
      <c r="AV50" s="1">
        <v>0</v>
      </c>
      <c r="AW50" s="1">
        <v>0</v>
      </c>
      <c r="AX50" s="1">
        <v>1</v>
      </c>
      <c r="AY50" s="1">
        <v>0</v>
      </c>
      <c r="AZ50" s="1">
        <v>0</v>
      </c>
      <c r="BA50" s="1">
        <v>1</v>
      </c>
      <c r="BB50" s="1">
        <v>1</v>
      </c>
      <c r="BC50" s="1">
        <v>1</v>
      </c>
      <c r="BD50" s="1">
        <v>1</v>
      </c>
      <c r="BE50" s="1">
        <v>1</v>
      </c>
      <c r="BF50" s="1">
        <v>1</v>
      </c>
      <c r="BG50" s="1">
        <v>0</v>
      </c>
      <c r="BH50" s="1">
        <v>0</v>
      </c>
      <c r="BI50" s="1">
        <v>1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/>
    </row>
    <row r="51" spans="1:68" ht="13.15" x14ac:dyDescent="0.4">
      <c r="A51" s="1">
        <v>1845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1</v>
      </c>
      <c r="AH51" s="1">
        <v>0</v>
      </c>
      <c r="AI51" s="1">
        <v>0</v>
      </c>
      <c r="AJ51" s="1">
        <v>0</v>
      </c>
      <c r="AK51" s="1">
        <v>0</v>
      </c>
      <c r="AL51" s="1">
        <v>1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1</v>
      </c>
      <c r="AU51" s="1">
        <v>0</v>
      </c>
      <c r="AV51" s="1">
        <v>0</v>
      </c>
      <c r="AW51" s="1">
        <v>0</v>
      </c>
      <c r="AX51" s="1">
        <v>1</v>
      </c>
      <c r="AY51" s="1">
        <v>0</v>
      </c>
      <c r="AZ51" s="1">
        <v>0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0</v>
      </c>
      <c r="BH51" s="1">
        <v>0</v>
      </c>
      <c r="BI51" s="1">
        <v>1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/>
    </row>
    <row r="52" spans="1:68" ht="13.15" x14ac:dyDescent="0.4">
      <c r="A52" s="1">
        <v>1846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1</v>
      </c>
      <c r="AH52" s="1">
        <v>0</v>
      </c>
      <c r="AI52" s="1">
        <v>0</v>
      </c>
      <c r="AJ52" s="1">
        <v>0</v>
      </c>
      <c r="AK52" s="1">
        <v>0</v>
      </c>
      <c r="AL52" s="1">
        <v>1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1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0</v>
      </c>
      <c r="BH52" s="1">
        <v>0</v>
      </c>
      <c r="BI52" s="1">
        <v>1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/>
    </row>
    <row r="53" spans="1:68" ht="13.15" x14ac:dyDescent="0.4">
      <c r="A53" s="1">
        <v>1847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1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1</v>
      </c>
      <c r="BC53" s="1">
        <v>1</v>
      </c>
      <c r="BD53" s="1">
        <v>1</v>
      </c>
      <c r="BE53" s="1">
        <v>1</v>
      </c>
      <c r="BF53" s="1">
        <v>1</v>
      </c>
      <c r="BG53" s="1">
        <v>0</v>
      </c>
      <c r="BH53" s="1">
        <v>0</v>
      </c>
      <c r="BI53" s="1">
        <v>1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/>
    </row>
    <row r="54" spans="1:68" ht="13.15" x14ac:dyDescent="0.4">
      <c r="A54" s="1">
        <v>1848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1</v>
      </c>
      <c r="AH54" s="1">
        <v>0</v>
      </c>
      <c r="AI54" s="1">
        <v>0</v>
      </c>
      <c r="AJ54" s="1">
        <v>0</v>
      </c>
      <c r="AK54" s="1">
        <v>0</v>
      </c>
      <c r="AL54" s="1">
        <v>1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1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1</v>
      </c>
      <c r="BC54" s="1">
        <v>1</v>
      </c>
      <c r="BD54" s="1">
        <v>1</v>
      </c>
      <c r="BE54" s="1">
        <v>1</v>
      </c>
      <c r="BF54" s="1">
        <v>1</v>
      </c>
      <c r="BG54" s="1">
        <v>0</v>
      </c>
      <c r="BH54" s="1">
        <v>0</v>
      </c>
      <c r="BI54" s="1">
        <v>1</v>
      </c>
      <c r="BJ54" s="1">
        <v>0</v>
      </c>
      <c r="BK54" s="1">
        <v>1</v>
      </c>
      <c r="BL54" s="1">
        <v>0</v>
      </c>
      <c r="BM54" s="1">
        <v>0</v>
      </c>
      <c r="BN54" s="1">
        <v>0</v>
      </c>
      <c r="BO54" s="1">
        <v>0</v>
      </c>
      <c r="BP54" s="1"/>
    </row>
    <row r="55" spans="1:68" ht="13.15" x14ac:dyDescent="0.4">
      <c r="A55" s="1">
        <v>1849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0</v>
      </c>
      <c r="AK55" s="1">
        <v>0</v>
      </c>
      <c r="AL55" s="1">
        <v>1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1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0</v>
      </c>
      <c r="BH55" s="1">
        <v>0</v>
      </c>
      <c r="BI55" s="1">
        <v>0</v>
      </c>
      <c r="BJ55" s="1">
        <v>0</v>
      </c>
      <c r="BK55" s="1">
        <v>1</v>
      </c>
      <c r="BL55" s="1">
        <v>0</v>
      </c>
      <c r="BM55" s="1">
        <v>0</v>
      </c>
      <c r="BN55" s="1">
        <v>0</v>
      </c>
      <c r="BO55" s="1">
        <v>0</v>
      </c>
      <c r="BP55" s="1"/>
    </row>
    <row r="56" spans="1:68" ht="13.15" x14ac:dyDescent="0.4">
      <c r="A56" s="1">
        <v>1850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1</v>
      </c>
      <c r="AG56" s="1">
        <v>1</v>
      </c>
      <c r="AH56" s="1">
        <v>0</v>
      </c>
      <c r="AI56" s="1">
        <v>0</v>
      </c>
      <c r="AJ56" s="1">
        <v>0</v>
      </c>
      <c r="AK56" s="1">
        <v>1</v>
      </c>
      <c r="AL56" s="1">
        <v>1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1</v>
      </c>
      <c r="AU56" s="1">
        <v>0</v>
      </c>
      <c r="AV56" s="1">
        <v>0</v>
      </c>
      <c r="AW56" s="1">
        <v>0</v>
      </c>
      <c r="AX56" s="1">
        <v>1</v>
      </c>
      <c r="AY56" s="1">
        <v>0</v>
      </c>
      <c r="AZ56" s="1">
        <v>0</v>
      </c>
      <c r="BA56" s="1">
        <v>0</v>
      </c>
      <c r="BB56" s="1">
        <v>1</v>
      </c>
      <c r="BC56" s="1">
        <v>1</v>
      </c>
      <c r="BD56" s="1">
        <v>1</v>
      </c>
      <c r="BE56" s="1">
        <v>1</v>
      </c>
      <c r="BF56" s="1">
        <v>1</v>
      </c>
      <c r="BG56" s="1">
        <v>0</v>
      </c>
      <c r="BH56" s="1">
        <v>0</v>
      </c>
      <c r="BI56" s="1">
        <v>0</v>
      </c>
      <c r="BJ56" s="1">
        <v>0</v>
      </c>
      <c r="BK56" s="1">
        <v>1</v>
      </c>
      <c r="BL56" s="1">
        <v>0</v>
      </c>
      <c r="BM56" s="1">
        <v>0</v>
      </c>
      <c r="BN56" s="1">
        <v>0</v>
      </c>
      <c r="BO56" s="1">
        <v>0</v>
      </c>
      <c r="BP56" s="1"/>
    </row>
    <row r="57" spans="1:68" ht="13.15" x14ac:dyDescent="0.4">
      <c r="A57" s="1">
        <v>1851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</v>
      </c>
      <c r="AH57" s="1">
        <v>0</v>
      </c>
      <c r="AI57" s="1">
        <v>0</v>
      </c>
      <c r="AJ57" s="1">
        <v>0</v>
      </c>
      <c r="AK57" s="1">
        <v>1</v>
      </c>
      <c r="AL57" s="1">
        <v>1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1">
        <v>0</v>
      </c>
      <c r="AW57" s="1">
        <v>0</v>
      </c>
      <c r="AX57" s="1">
        <v>1</v>
      </c>
      <c r="AY57" s="1">
        <v>0</v>
      </c>
      <c r="AZ57" s="1">
        <v>0</v>
      </c>
      <c r="BA57" s="1">
        <v>0</v>
      </c>
      <c r="BB57" s="1">
        <v>1</v>
      </c>
      <c r="BC57" s="1">
        <v>1</v>
      </c>
      <c r="BD57" s="1">
        <v>1</v>
      </c>
      <c r="BE57" s="1">
        <v>0</v>
      </c>
      <c r="BF57" s="1">
        <v>1</v>
      </c>
      <c r="BG57" s="1">
        <v>0</v>
      </c>
      <c r="BH57" s="1">
        <v>0</v>
      </c>
      <c r="BI57" s="1">
        <v>0</v>
      </c>
      <c r="BJ57" s="1">
        <v>0</v>
      </c>
      <c r="BK57" s="1">
        <v>1</v>
      </c>
      <c r="BL57" s="1">
        <v>0</v>
      </c>
      <c r="BM57" s="1">
        <v>0</v>
      </c>
      <c r="BN57" s="1">
        <v>0</v>
      </c>
      <c r="BO57" s="1">
        <v>0</v>
      </c>
      <c r="BP57" s="1"/>
    </row>
    <row r="58" spans="1:68" ht="13.15" x14ac:dyDescent="0.4">
      <c r="A58" s="1">
        <v>1852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</v>
      </c>
      <c r="AH58" s="1">
        <v>0</v>
      </c>
      <c r="AI58" s="1">
        <v>0</v>
      </c>
      <c r="AJ58" s="1">
        <v>0</v>
      </c>
      <c r="AK58" s="1">
        <v>1</v>
      </c>
      <c r="AL58" s="1">
        <v>1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1</v>
      </c>
      <c r="AU58" s="1">
        <v>0</v>
      </c>
      <c r="AV58" s="1">
        <v>0</v>
      </c>
      <c r="AW58" s="1">
        <v>0</v>
      </c>
      <c r="AX58" s="1">
        <v>1</v>
      </c>
      <c r="AY58" s="1">
        <v>0</v>
      </c>
      <c r="AZ58" s="1">
        <v>0</v>
      </c>
      <c r="BA58" s="1">
        <v>0</v>
      </c>
      <c r="BB58" s="1">
        <v>1</v>
      </c>
      <c r="BC58" s="1">
        <v>1</v>
      </c>
      <c r="BD58" s="1">
        <v>1</v>
      </c>
      <c r="BE58" s="1">
        <v>0</v>
      </c>
      <c r="BF58" s="1">
        <v>1</v>
      </c>
      <c r="BG58" s="1">
        <v>0</v>
      </c>
      <c r="BH58" s="1">
        <v>0</v>
      </c>
      <c r="BI58" s="1">
        <v>0</v>
      </c>
      <c r="BJ58" s="1">
        <v>0</v>
      </c>
      <c r="BK58" s="1">
        <v>1</v>
      </c>
      <c r="BL58" s="1">
        <v>0</v>
      </c>
      <c r="BM58" s="1">
        <v>0</v>
      </c>
      <c r="BN58" s="1">
        <v>0</v>
      </c>
      <c r="BO58" s="1">
        <v>0</v>
      </c>
      <c r="BP58" s="1"/>
    </row>
    <row r="59" spans="1:68" ht="13.15" x14ac:dyDescent="0.4">
      <c r="A59" s="1">
        <v>1853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</v>
      </c>
      <c r="AH59" s="1">
        <v>0</v>
      </c>
      <c r="AI59" s="1">
        <v>0</v>
      </c>
      <c r="AJ59" s="1">
        <v>0</v>
      </c>
      <c r="AK59" s="1">
        <v>1</v>
      </c>
      <c r="AL59" s="1">
        <v>1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1</v>
      </c>
      <c r="AU59" s="1">
        <v>0</v>
      </c>
      <c r="AV59" s="1">
        <v>0</v>
      </c>
      <c r="AW59" s="1">
        <v>0</v>
      </c>
      <c r="AX59" s="1">
        <v>1</v>
      </c>
      <c r="AY59" s="1">
        <v>0</v>
      </c>
      <c r="AZ59" s="1">
        <v>0</v>
      </c>
      <c r="BA59" s="1">
        <v>0</v>
      </c>
      <c r="BB59" s="1">
        <v>1</v>
      </c>
      <c r="BC59" s="1">
        <v>1</v>
      </c>
      <c r="BD59" s="1">
        <v>1</v>
      </c>
      <c r="BE59" s="1">
        <v>0</v>
      </c>
      <c r="BF59" s="1">
        <v>1</v>
      </c>
      <c r="BG59" s="1">
        <v>0</v>
      </c>
      <c r="BH59" s="1">
        <v>0</v>
      </c>
      <c r="BI59" s="1">
        <v>0</v>
      </c>
      <c r="BJ59" s="1">
        <v>0</v>
      </c>
      <c r="BK59" s="1">
        <v>1</v>
      </c>
      <c r="BL59" s="1">
        <v>0</v>
      </c>
      <c r="BM59" s="1">
        <v>0</v>
      </c>
      <c r="BN59" s="1">
        <v>0</v>
      </c>
      <c r="BO59" s="1">
        <v>0</v>
      </c>
      <c r="BP59" s="1"/>
    </row>
    <row r="60" spans="1:68" ht="13.15" x14ac:dyDescent="0.4">
      <c r="A60" s="1">
        <v>1854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</v>
      </c>
      <c r="AH60" s="1">
        <v>0</v>
      </c>
      <c r="AI60" s="1">
        <v>0</v>
      </c>
      <c r="AJ60" s="1">
        <v>0</v>
      </c>
      <c r="AK60" s="1">
        <v>1</v>
      </c>
      <c r="AL60" s="1">
        <v>1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1</v>
      </c>
      <c r="AU60" s="1">
        <v>0</v>
      </c>
      <c r="AV60" s="1">
        <v>0</v>
      </c>
      <c r="AW60" s="1">
        <v>0</v>
      </c>
      <c r="AX60" s="1">
        <v>1</v>
      </c>
      <c r="AY60" s="1">
        <v>0</v>
      </c>
      <c r="AZ60" s="1">
        <v>0</v>
      </c>
      <c r="BA60" s="1">
        <v>0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0</v>
      </c>
      <c r="BH60" s="1">
        <v>0</v>
      </c>
      <c r="BI60" s="1">
        <v>0</v>
      </c>
      <c r="BJ60" s="1">
        <v>0</v>
      </c>
      <c r="BK60" s="1">
        <v>1</v>
      </c>
      <c r="BL60" s="1">
        <v>0</v>
      </c>
      <c r="BM60" s="1">
        <v>0</v>
      </c>
      <c r="BN60" s="1">
        <v>0</v>
      </c>
      <c r="BO60" s="1">
        <v>0</v>
      </c>
      <c r="BP60" s="1"/>
    </row>
    <row r="61" spans="1:68" ht="13.15" x14ac:dyDescent="0.4">
      <c r="A61" s="1">
        <v>1855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</v>
      </c>
      <c r="AH61" s="1">
        <v>0</v>
      </c>
      <c r="AI61" s="1">
        <v>0</v>
      </c>
      <c r="AJ61" s="1">
        <v>0</v>
      </c>
      <c r="AK61" s="1">
        <v>1</v>
      </c>
      <c r="AL61" s="1">
        <v>1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1</v>
      </c>
      <c r="AU61" s="1">
        <v>0</v>
      </c>
      <c r="AV61" s="1">
        <v>0</v>
      </c>
      <c r="AW61" s="1">
        <v>0</v>
      </c>
      <c r="AX61" s="1">
        <v>1</v>
      </c>
      <c r="AY61" s="1">
        <v>0</v>
      </c>
      <c r="AZ61" s="1">
        <v>0</v>
      </c>
      <c r="BA61" s="1">
        <v>0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0</v>
      </c>
      <c r="BH61" s="1">
        <v>0</v>
      </c>
      <c r="BI61" s="1">
        <v>0</v>
      </c>
      <c r="BJ61" s="1">
        <v>0</v>
      </c>
      <c r="BK61" s="1">
        <v>1</v>
      </c>
      <c r="BL61" s="1">
        <v>0</v>
      </c>
      <c r="BM61" s="1">
        <v>0</v>
      </c>
      <c r="BN61" s="1">
        <v>0</v>
      </c>
      <c r="BO61" s="1">
        <v>0</v>
      </c>
      <c r="BP61" s="1"/>
    </row>
    <row r="62" spans="1:68" ht="13.15" x14ac:dyDescent="0.4">
      <c r="A62" s="1">
        <v>1856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</v>
      </c>
      <c r="AH62" s="1">
        <v>0</v>
      </c>
      <c r="AI62" s="1">
        <v>0</v>
      </c>
      <c r="AJ62" s="1">
        <v>0</v>
      </c>
      <c r="AK62" s="1">
        <v>1</v>
      </c>
      <c r="AL62" s="1">
        <v>1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1</v>
      </c>
      <c r="AU62" s="1">
        <v>0</v>
      </c>
      <c r="AV62" s="1">
        <v>0</v>
      </c>
      <c r="AW62" s="1">
        <v>0</v>
      </c>
      <c r="AX62" s="1">
        <v>1</v>
      </c>
      <c r="AY62" s="1">
        <v>0</v>
      </c>
      <c r="AZ62" s="1">
        <v>0</v>
      </c>
      <c r="BA62" s="1">
        <v>0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0</v>
      </c>
      <c r="BH62" s="1">
        <v>0</v>
      </c>
      <c r="BI62" s="1">
        <v>0</v>
      </c>
      <c r="BJ62" s="1">
        <v>0</v>
      </c>
      <c r="BK62" s="1">
        <v>1</v>
      </c>
      <c r="BL62" s="1">
        <v>0</v>
      </c>
      <c r="BM62" s="1">
        <v>0</v>
      </c>
      <c r="BN62" s="1">
        <v>0</v>
      </c>
      <c r="BO62" s="1">
        <v>0</v>
      </c>
      <c r="BP62" s="1"/>
    </row>
    <row r="63" spans="1:68" ht="13.15" x14ac:dyDescent="0.4">
      <c r="A63" s="1">
        <v>1857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1</v>
      </c>
      <c r="AH63" s="1">
        <v>0</v>
      </c>
      <c r="AI63" s="1">
        <v>0</v>
      </c>
      <c r="AJ63" s="1">
        <v>0</v>
      </c>
      <c r="AK63" s="1">
        <v>0</v>
      </c>
      <c r="AL63" s="1">
        <v>1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1</v>
      </c>
      <c r="AU63" s="1">
        <v>0</v>
      </c>
      <c r="AV63" s="1">
        <v>0</v>
      </c>
      <c r="AW63" s="1">
        <v>0</v>
      </c>
      <c r="AX63" s="1">
        <v>1</v>
      </c>
      <c r="AY63" s="1">
        <v>0</v>
      </c>
      <c r="AZ63" s="1">
        <v>0</v>
      </c>
      <c r="BA63" s="1">
        <v>0</v>
      </c>
      <c r="BB63" s="1">
        <v>1</v>
      </c>
      <c r="BC63" s="1">
        <v>0</v>
      </c>
      <c r="BD63" s="1">
        <v>1</v>
      </c>
      <c r="BE63" s="1">
        <v>1</v>
      </c>
      <c r="BF63" s="1">
        <v>1</v>
      </c>
      <c r="BG63" s="1">
        <v>0</v>
      </c>
      <c r="BH63" s="1">
        <v>0</v>
      </c>
      <c r="BI63" s="1">
        <v>0</v>
      </c>
      <c r="BJ63" s="1">
        <v>0</v>
      </c>
      <c r="BK63" s="1">
        <v>1</v>
      </c>
      <c r="BL63" s="1">
        <v>0</v>
      </c>
      <c r="BM63" s="1">
        <v>0</v>
      </c>
      <c r="BN63" s="1">
        <v>0</v>
      </c>
      <c r="BO63" s="1">
        <v>0</v>
      </c>
      <c r="BP63" s="1"/>
    </row>
    <row r="64" spans="1:68" ht="13.15" x14ac:dyDescent="0.4">
      <c r="A64" s="1">
        <v>1858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1</v>
      </c>
      <c r="AH64" s="1">
        <v>0</v>
      </c>
      <c r="AI64" s="1">
        <v>0</v>
      </c>
      <c r="AJ64" s="1">
        <v>0</v>
      </c>
      <c r="AK64" s="1">
        <v>0</v>
      </c>
      <c r="AL64" s="1">
        <v>1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 s="1">
        <v>1</v>
      </c>
      <c r="BC64" s="1">
        <v>0</v>
      </c>
      <c r="BD64" s="1">
        <v>1</v>
      </c>
      <c r="BE64" s="1">
        <v>1</v>
      </c>
      <c r="BF64" s="1">
        <v>1</v>
      </c>
      <c r="BG64" s="1">
        <v>0</v>
      </c>
      <c r="BH64" s="1">
        <v>0</v>
      </c>
      <c r="BI64" s="1">
        <v>0</v>
      </c>
      <c r="BJ64" s="1">
        <v>0</v>
      </c>
      <c r="BK64" s="1">
        <v>1</v>
      </c>
      <c r="BL64" s="1">
        <v>0</v>
      </c>
      <c r="BM64" s="1">
        <v>0</v>
      </c>
      <c r="BN64" s="1">
        <v>0</v>
      </c>
      <c r="BO64" s="1">
        <v>0</v>
      </c>
      <c r="BP64" s="1"/>
    </row>
    <row r="65" spans="1:68" ht="13.15" x14ac:dyDescent="0.4">
      <c r="A65" s="1">
        <v>1859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1</v>
      </c>
      <c r="AH65" s="1">
        <v>0</v>
      </c>
      <c r="AI65" s="1">
        <v>0</v>
      </c>
      <c r="AJ65" s="1">
        <v>0</v>
      </c>
      <c r="AK65" s="1">
        <v>0</v>
      </c>
      <c r="AL65" s="1">
        <v>1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1</v>
      </c>
      <c r="AY65" s="1">
        <v>0</v>
      </c>
      <c r="AZ65" s="1">
        <v>0</v>
      </c>
      <c r="BA65" s="1">
        <v>0</v>
      </c>
      <c r="BB65" s="1">
        <v>1</v>
      </c>
      <c r="BC65" s="1">
        <v>0</v>
      </c>
      <c r="BD65" s="1">
        <v>1</v>
      </c>
      <c r="BE65" s="1">
        <v>1</v>
      </c>
      <c r="BF65" s="1">
        <v>1</v>
      </c>
      <c r="BG65" s="1">
        <v>0</v>
      </c>
      <c r="BH65" s="1">
        <v>0</v>
      </c>
      <c r="BI65" s="1">
        <v>0</v>
      </c>
      <c r="BJ65" s="1">
        <v>0</v>
      </c>
      <c r="BK65" s="1">
        <v>1</v>
      </c>
      <c r="BL65" s="1">
        <v>0</v>
      </c>
      <c r="BM65" s="1">
        <v>0</v>
      </c>
      <c r="BN65" s="1">
        <v>0</v>
      </c>
      <c r="BO65" s="1">
        <v>0</v>
      </c>
      <c r="BP65" s="1"/>
    </row>
    <row r="66" spans="1:68" ht="13.15" x14ac:dyDescent="0.4">
      <c r="A66" s="1">
        <v>1860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1</v>
      </c>
      <c r="AH66" s="1">
        <v>0</v>
      </c>
      <c r="AI66" s="1">
        <v>0</v>
      </c>
      <c r="AJ66" s="1">
        <v>0</v>
      </c>
      <c r="AK66" s="1">
        <v>0</v>
      </c>
      <c r="AL66" s="1">
        <v>1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">
        <v>1</v>
      </c>
      <c r="BC66" s="1">
        <v>0</v>
      </c>
      <c r="BD66" s="1">
        <v>1</v>
      </c>
      <c r="BE66" s="1">
        <v>1</v>
      </c>
      <c r="BF66" s="1">
        <v>1</v>
      </c>
      <c r="BG66" s="1">
        <v>0</v>
      </c>
      <c r="BH66" s="1">
        <v>0</v>
      </c>
      <c r="BI66" s="1">
        <v>0</v>
      </c>
      <c r="BJ66" s="1">
        <v>0</v>
      </c>
      <c r="BK66" s="1">
        <v>1</v>
      </c>
      <c r="BL66" s="1">
        <v>0</v>
      </c>
      <c r="BM66" s="1">
        <v>0</v>
      </c>
      <c r="BN66" s="1">
        <v>0</v>
      </c>
      <c r="BO66" s="1">
        <v>0</v>
      </c>
      <c r="BP66" s="1"/>
    </row>
    <row r="67" spans="1:68" ht="13.15" x14ac:dyDescent="0.4">
      <c r="A67" s="1">
        <v>1861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1</v>
      </c>
      <c r="AH67" s="1">
        <v>0</v>
      </c>
      <c r="AI67" s="1">
        <v>0</v>
      </c>
      <c r="AJ67" s="1">
        <v>0</v>
      </c>
      <c r="AK67" s="1">
        <v>0</v>
      </c>
      <c r="AL67" s="1">
        <v>1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1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1</v>
      </c>
      <c r="BE67" s="1">
        <v>1</v>
      </c>
      <c r="BF67" s="1">
        <v>1</v>
      </c>
      <c r="BG67" s="1">
        <v>0</v>
      </c>
      <c r="BH67" s="1">
        <v>0</v>
      </c>
      <c r="BI67" s="1">
        <v>0</v>
      </c>
      <c r="BJ67" s="1">
        <v>0</v>
      </c>
      <c r="BK67" s="1">
        <v>1</v>
      </c>
      <c r="BL67" s="1">
        <v>0</v>
      </c>
      <c r="BM67" s="1">
        <v>0</v>
      </c>
      <c r="BN67" s="1">
        <v>0</v>
      </c>
      <c r="BO67" s="1">
        <v>0</v>
      </c>
      <c r="BP67" s="1"/>
    </row>
    <row r="68" spans="1:68" ht="13.15" x14ac:dyDescent="0.4">
      <c r="A68" s="1">
        <v>1862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1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1</v>
      </c>
      <c r="BE68" s="1">
        <v>1</v>
      </c>
      <c r="BF68" s="1">
        <v>1</v>
      </c>
      <c r="BG68" s="1">
        <v>0</v>
      </c>
      <c r="BH68" s="1">
        <v>0</v>
      </c>
      <c r="BI68" s="1">
        <v>0</v>
      </c>
      <c r="BJ68" s="1">
        <v>0</v>
      </c>
      <c r="BK68" s="1">
        <v>1</v>
      </c>
      <c r="BL68" s="1">
        <v>0</v>
      </c>
      <c r="BM68" s="1">
        <v>0</v>
      </c>
      <c r="BN68" s="1">
        <v>0</v>
      </c>
      <c r="BO68" s="1">
        <v>0</v>
      </c>
      <c r="BP68" s="1"/>
    </row>
    <row r="69" spans="1:68" ht="13.15" x14ac:dyDescent="0.4">
      <c r="A69" s="1">
        <v>1863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</v>
      </c>
      <c r="AH69" s="1">
        <v>0</v>
      </c>
      <c r="AI69" s="1">
        <v>0</v>
      </c>
      <c r="AJ69" s="1">
        <v>0</v>
      </c>
      <c r="AK69" s="1">
        <v>0</v>
      </c>
      <c r="AL69" s="1">
        <v>1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1</v>
      </c>
      <c r="BE69" s="1">
        <v>1</v>
      </c>
      <c r="BF69" s="1">
        <v>1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/>
    </row>
    <row r="70" spans="1:68" ht="13.15" x14ac:dyDescent="0.4">
      <c r="A70" s="1">
        <v>1864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</v>
      </c>
      <c r="AH70" s="1">
        <v>0</v>
      </c>
      <c r="AI70" s="1">
        <v>0</v>
      </c>
      <c r="AJ70" s="1">
        <v>0</v>
      </c>
      <c r="AK70" s="1">
        <v>0</v>
      </c>
      <c r="AL70" s="1">
        <v>1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1</v>
      </c>
      <c r="BE70" s="1">
        <v>1</v>
      </c>
      <c r="BF70" s="1">
        <v>1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/>
    </row>
    <row r="71" spans="1:68" ht="13.15" x14ac:dyDescent="0.4">
      <c r="A71" s="1">
        <v>1865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</v>
      </c>
      <c r="AH71" s="1">
        <v>0</v>
      </c>
      <c r="AI71" s="1">
        <v>0</v>
      </c>
      <c r="AJ71" s="1">
        <v>0</v>
      </c>
      <c r="AK71" s="1">
        <v>0</v>
      </c>
      <c r="AL71" s="1">
        <v>1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1</v>
      </c>
      <c r="BE71" s="1">
        <v>0</v>
      </c>
      <c r="BF71" s="1">
        <v>1</v>
      </c>
      <c r="BG71" s="1">
        <v>0</v>
      </c>
      <c r="BH71" s="1">
        <v>0</v>
      </c>
      <c r="BI71" s="1">
        <v>0</v>
      </c>
      <c r="BJ71" s="1">
        <v>0</v>
      </c>
      <c r="BK71" s="1">
        <v>1</v>
      </c>
      <c r="BL71" s="1">
        <v>0</v>
      </c>
      <c r="BM71" s="1">
        <v>0</v>
      </c>
      <c r="BN71" s="1">
        <v>0</v>
      </c>
      <c r="BO71" s="1">
        <v>0</v>
      </c>
      <c r="BP71" s="1"/>
    </row>
    <row r="72" spans="1:68" ht="13.15" x14ac:dyDescent="0.4">
      <c r="A72" s="1">
        <v>1866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</v>
      </c>
      <c r="AH72" s="1">
        <v>0</v>
      </c>
      <c r="AI72" s="1">
        <v>0</v>
      </c>
      <c r="AJ72" s="1">
        <v>0</v>
      </c>
      <c r="AK72" s="1">
        <v>0</v>
      </c>
      <c r="AL72" s="1">
        <v>1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1</v>
      </c>
      <c r="BE72" s="1">
        <v>1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1</v>
      </c>
      <c r="BL72" s="1">
        <v>0</v>
      </c>
      <c r="BM72" s="1">
        <v>0</v>
      </c>
      <c r="BN72" s="1">
        <v>0</v>
      </c>
      <c r="BO72" s="1">
        <v>0</v>
      </c>
      <c r="BP72" s="1"/>
    </row>
    <row r="73" spans="1:68" ht="13.15" x14ac:dyDescent="0.4">
      <c r="A73" s="1">
        <v>1867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1</v>
      </c>
      <c r="AH73" s="1">
        <v>0</v>
      </c>
      <c r="AI73" s="1">
        <v>0</v>
      </c>
      <c r="AJ73" s="1">
        <v>0</v>
      </c>
      <c r="AK73" s="1">
        <v>0</v>
      </c>
      <c r="AL73" s="1">
        <v>1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1</v>
      </c>
      <c r="BE73" s="1">
        <v>1</v>
      </c>
      <c r="BF73" s="1">
        <v>1</v>
      </c>
      <c r="BG73" s="1">
        <v>0</v>
      </c>
      <c r="BH73" s="1">
        <v>0</v>
      </c>
      <c r="BI73" s="1">
        <v>0</v>
      </c>
      <c r="BJ73" s="1">
        <v>0</v>
      </c>
      <c r="BK73" s="1">
        <v>1</v>
      </c>
      <c r="BL73" s="1">
        <v>0</v>
      </c>
      <c r="BM73" s="1">
        <v>0</v>
      </c>
      <c r="BN73" s="1">
        <v>0</v>
      </c>
      <c r="BO73" s="1">
        <v>0</v>
      </c>
      <c r="BP73" s="1"/>
    </row>
    <row r="74" spans="1:68" ht="13.15" x14ac:dyDescent="0.4">
      <c r="A74" s="1">
        <v>1868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1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1</v>
      </c>
      <c r="BB74" s="1">
        <v>0</v>
      </c>
      <c r="BC74" s="1">
        <v>0</v>
      </c>
      <c r="BD74" s="1">
        <v>0</v>
      </c>
      <c r="BE74" s="1">
        <v>1</v>
      </c>
      <c r="BF74" s="1">
        <v>1</v>
      </c>
      <c r="BG74" s="1">
        <v>0</v>
      </c>
      <c r="BH74" s="1">
        <v>0</v>
      </c>
      <c r="BI74" s="1">
        <v>0</v>
      </c>
      <c r="BJ74" s="1">
        <v>0</v>
      </c>
      <c r="BK74" s="1">
        <v>1</v>
      </c>
      <c r="BL74" s="1">
        <v>0</v>
      </c>
      <c r="BM74" s="1">
        <v>0</v>
      </c>
      <c r="BN74" s="1">
        <v>0</v>
      </c>
      <c r="BO74" s="1">
        <v>0</v>
      </c>
      <c r="BP74" s="1"/>
    </row>
    <row r="75" spans="1:68" ht="13.15" x14ac:dyDescent="0.4">
      <c r="A75" s="1">
        <v>1869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1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1</v>
      </c>
      <c r="BB75" s="1">
        <v>0</v>
      </c>
      <c r="BC75" s="1">
        <v>0</v>
      </c>
      <c r="BD75" s="1">
        <v>0</v>
      </c>
      <c r="BE75" s="1">
        <v>1</v>
      </c>
      <c r="BF75" s="1">
        <v>1</v>
      </c>
      <c r="BG75" s="1">
        <v>0</v>
      </c>
      <c r="BH75" s="1">
        <v>0</v>
      </c>
      <c r="BI75" s="1">
        <v>0</v>
      </c>
      <c r="BJ75" s="1">
        <v>0</v>
      </c>
      <c r="BK75" s="1">
        <v>1</v>
      </c>
      <c r="BL75" s="1">
        <v>0</v>
      </c>
      <c r="BM75" s="1">
        <v>0</v>
      </c>
      <c r="BN75" s="1">
        <v>0</v>
      </c>
      <c r="BO75" s="1">
        <v>0</v>
      </c>
      <c r="BP75" s="1"/>
    </row>
    <row r="76" spans="1:68" ht="13.15" x14ac:dyDescent="0.4">
      <c r="A76" s="1">
        <v>1870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1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1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1</v>
      </c>
      <c r="BB76" s="1">
        <v>0</v>
      </c>
      <c r="BC76" s="1">
        <v>0</v>
      </c>
      <c r="BD76" s="1">
        <v>0</v>
      </c>
      <c r="BE76" s="1">
        <v>1</v>
      </c>
      <c r="BF76" s="1">
        <v>1</v>
      </c>
      <c r="BG76" s="1">
        <v>0</v>
      </c>
      <c r="BH76" s="1">
        <v>0</v>
      </c>
      <c r="BI76" s="1">
        <v>0</v>
      </c>
      <c r="BJ76" s="1">
        <v>0</v>
      </c>
      <c r="BK76" s="1">
        <v>1</v>
      </c>
      <c r="BL76" s="1">
        <v>0</v>
      </c>
      <c r="BM76" s="1">
        <v>0</v>
      </c>
      <c r="BN76" s="1">
        <v>0</v>
      </c>
      <c r="BO76" s="1">
        <v>0</v>
      </c>
      <c r="BP76" s="1"/>
    </row>
    <row r="77" spans="1:68" ht="13.15" x14ac:dyDescent="0.4">
      <c r="A77" s="1">
        <v>1871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1</v>
      </c>
      <c r="BB77" s="1">
        <v>0</v>
      </c>
      <c r="BC77" s="1">
        <v>0</v>
      </c>
      <c r="BD77" s="1">
        <v>0</v>
      </c>
      <c r="BE77" s="1">
        <v>1</v>
      </c>
      <c r="BF77" s="1">
        <v>1</v>
      </c>
      <c r="BG77" s="1">
        <v>0</v>
      </c>
      <c r="BH77" s="1">
        <v>0</v>
      </c>
      <c r="BI77" s="1">
        <v>0</v>
      </c>
      <c r="BJ77" s="1">
        <v>0</v>
      </c>
      <c r="BK77" s="1">
        <v>1</v>
      </c>
      <c r="BL77" s="1">
        <v>0</v>
      </c>
      <c r="BM77" s="1">
        <v>0</v>
      </c>
      <c r="BN77" s="1">
        <v>0</v>
      </c>
      <c r="BO77" s="1">
        <v>0</v>
      </c>
      <c r="BP77" s="1"/>
    </row>
    <row r="78" spans="1:68" ht="13.15" x14ac:dyDescent="0.4">
      <c r="A78" s="1">
        <v>1872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1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1</v>
      </c>
      <c r="BA78" s="1">
        <v>1</v>
      </c>
      <c r="BB78" s="1">
        <v>0</v>
      </c>
      <c r="BC78" s="1">
        <v>0</v>
      </c>
      <c r="BD78" s="1">
        <v>0</v>
      </c>
      <c r="BE78" s="1">
        <v>1</v>
      </c>
      <c r="BF78" s="1">
        <v>1</v>
      </c>
      <c r="BG78" s="1">
        <v>0</v>
      </c>
      <c r="BH78" s="1">
        <v>0</v>
      </c>
      <c r="BI78" s="1">
        <v>0</v>
      </c>
      <c r="BJ78" s="1">
        <v>0</v>
      </c>
      <c r="BK78" s="1">
        <v>1</v>
      </c>
      <c r="BL78" s="1">
        <v>0</v>
      </c>
      <c r="BM78" s="1">
        <v>0</v>
      </c>
      <c r="BN78" s="1">
        <v>0</v>
      </c>
      <c r="BO78" s="1">
        <v>0</v>
      </c>
      <c r="BP78" s="1"/>
    </row>
    <row r="79" spans="1:68" ht="13.15" x14ac:dyDescent="0.4">
      <c r="A79" s="1">
        <v>1873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1</v>
      </c>
      <c r="AY79" s="1">
        <v>0</v>
      </c>
      <c r="AZ79" s="1">
        <v>1</v>
      </c>
      <c r="BA79" s="1">
        <v>1</v>
      </c>
      <c r="BB79" s="1">
        <v>0</v>
      </c>
      <c r="BC79" s="1">
        <v>0</v>
      </c>
      <c r="BD79" s="1">
        <v>1</v>
      </c>
      <c r="BE79" s="1">
        <v>1</v>
      </c>
      <c r="BF79" s="1">
        <v>1</v>
      </c>
      <c r="BG79" s="1">
        <v>0</v>
      </c>
      <c r="BH79" s="1">
        <v>0</v>
      </c>
      <c r="BI79" s="1">
        <v>0</v>
      </c>
      <c r="BJ79" s="1">
        <v>0</v>
      </c>
      <c r="BK79" s="1">
        <v>1</v>
      </c>
      <c r="BL79" s="1">
        <v>0</v>
      </c>
      <c r="BM79" s="1">
        <v>0</v>
      </c>
      <c r="BN79" s="1">
        <v>0</v>
      </c>
      <c r="BO79" s="1">
        <v>0</v>
      </c>
      <c r="BP79" s="1"/>
    </row>
    <row r="80" spans="1:68" ht="13.15" x14ac:dyDescent="0.4">
      <c r="A80" s="1">
        <v>1874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1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1</v>
      </c>
      <c r="AZ80" s="1">
        <v>1</v>
      </c>
      <c r="BA80" s="1">
        <v>1</v>
      </c>
      <c r="BB80" s="1">
        <v>0</v>
      </c>
      <c r="BC80" s="1">
        <v>0</v>
      </c>
      <c r="BD80" s="1">
        <v>1</v>
      </c>
      <c r="BE80" s="1">
        <v>1</v>
      </c>
      <c r="BF80" s="1">
        <v>1</v>
      </c>
      <c r="BG80" s="1">
        <v>0</v>
      </c>
      <c r="BH80" s="1">
        <v>1</v>
      </c>
      <c r="BI80" s="1">
        <v>0</v>
      </c>
      <c r="BJ80" s="1">
        <v>0</v>
      </c>
      <c r="BK80" s="1">
        <v>1</v>
      </c>
      <c r="BL80" s="1">
        <v>0</v>
      </c>
      <c r="BM80" s="1">
        <v>0</v>
      </c>
      <c r="BN80" s="1">
        <v>0</v>
      </c>
      <c r="BO80" s="1">
        <v>0</v>
      </c>
      <c r="BP80" s="1"/>
    </row>
    <row r="81" spans="1:68" ht="13.15" x14ac:dyDescent="0.4">
      <c r="A81" s="1">
        <v>1875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1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1</v>
      </c>
      <c r="AV81" s="1">
        <v>0</v>
      </c>
      <c r="AW81" s="1">
        <v>0</v>
      </c>
      <c r="AX81" s="1">
        <v>0</v>
      </c>
      <c r="AY81" s="1">
        <v>1</v>
      </c>
      <c r="AZ81" s="1">
        <v>1</v>
      </c>
      <c r="BA81" s="1">
        <v>1</v>
      </c>
      <c r="BB81" s="1">
        <v>0</v>
      </c>
      <c r="BC81" s="1">
        <v>0</v>
      </c>
      <c r="BD81" s="1">
        <v>1</v>
      </c>
      <c r="BE81" s="1">
        <v>1</v>
      </c>
      <c r="BF81" s="1">
        <v>0</v>
      </c>
      <c r="BG81" s="1">
        <v>0</v>
      </c>
      <c r="BH81" s="1">
        <v>1</v>
      </c>
      <c r="BI81" s="1">
        <v>0</v>
      </c>
      <c r="BJ81" s="1">
        <v>0</v>
      </c>
      <c r="BK81" s="1">
        <v>1</v>
      </c>
      <c r="BL81" s="1">
        <v>0</v>
      </c>
      <c r="BM81" s="1">
        <v>0</v>
      </c>
      <c r="BN81" s="1">
        <v>0</v>
      </c>
      <c r="BO81" s="1">
        <v>0</v>
      </c>
      <c r="BP81" s="1"/>
    </row>
    <row r="82" spans="1:68" ht="13.15" x14ac:dyDescent="0.4">
      <c r="A82" s="1">
        <v>1876</v>
      </c>
      <c r="B82" s="1">
        <v>0</v>
      </c>
      <c r="C82" s="1">
        <v>0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1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1</v>
      </c>
      <c r="AT82" s="1">
        <v>0</v>
      </c>
      <c r="AU82" s="1">
        <v>1</v>
      </c>
      <c r="AV82" s="1">
        <v>0</v>
      </c>
      <c r="AW82" s="1">
        <v>0</v>
      </c>
      <c r="AX82" s="1">
        <v>0</v>
      </c>
      <c r="AY82" s="1">
        <v>1</v>
      </c>
      <c r="AZ82" s="1">
        <v>1</v>
      </c>
      <c r="BA82" s="1">
        <v>1</v>
      </c>
      <c r="BB82" s="1">
        <v>0</v>
      </c>
      <c r="BC82" s="1">
        <v>1</v>
      </c>
      <c r="BD82" s="1">
        <v>1</v>
      </c>
      <c r="BE82" s="1">
        <v>1</v>
      </c>
      <c r="BF82" s="1">
        <v>0</v>
      </c>
      <c r="BG82" s="1">
        <v>0</v>
      </c>
      <c r="BH82" s="1">
        <v>1</v>
      </c>
      <c r="BI82" s="1">
        <v>1</v>
      </c>
      <c r="BJ82" s="1">
        <v>1</v>
      </c>
      <c r="BK82" s="1">
        <v>1</v>
      </c>
      <c r="BL82" s="1">
        <v>0</v>
      </c>
      <c r="BM82" s="1">
        <v>0</v>
      </c>
      <c r="BN82" s="1">
        <v>0</v>
      </c>
      <c r="BO82" s="1">
        <v>0</v>
      </c>
      <c r="BP82" s="1"/>
    </row>
    <row r="83" spans="1:68" ht="13.15" x14ac:dyDescent="0.4">
      <c r="A83" s="1">
        <v>1877</v>
      </c>
      <c r="B83" s="1">
        <v>0</v>
      </c>
      <c r="C83" s="1">
        <v>0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</v>
      </c>
      <c r="AH83" s="1">
        <v>0</v>
      </c>
      <c r="AI83" s="1">
        <v>0</v>
      </c>
      <c r="AJ83" s="1">
        <v>0</v>
      </c>
      <c r="AK83" s="1">
        <v>0</v>
      </c>
      <c r="AL83" s="1">
        <v>1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1</v>
      </c>
      <c r="AT83" s="1">
        <v>0</v>
      </c>
      <c r="AU83" s="1">
        <v>1</v>
      </c>
      <c r="AV83" s="1">
        <v>0</v>
      </c>
      <c r="AW83" s="1">
        <v>0</v>
      </c>
      <c r="AX83" s="1">
        <v>0</v>
      </c>
      <c r="AY83" s="1">
        <v>1</v>
      </c>
      <c r="AZ83" s="1">
        <v>1</v>
      </c>
      <c r="BA83" s="1">
        <v>1</v>
      </c>
      <c r="BB83" s="1">
        <v>0</v>
      </c>
      <c r="BC83" s="1">
        <v>1</v>
      </c>
      <c r="BD83" s="1">
        <v>1</v>
      </c>
      <c r="BE83" s="1">
        <v>1</v>
      </c>
      <c r="BF83" s="1">
        <v>0</v>
      </c>
      <c r="BG83" s="1">
        <v>0</v>
      </c>
      <c r="BH83" s="1">
        <v>1</v>
      </c>
      <c r="BI83" s="1">
        <v>1</v>
      </c>
      <c r="BJ83" s="1">
        <v>1</v>
      </c>
      <c r="BK83" s="1">
        <v>1</v>
      </c>
      <c r="BL83" s="1">
        <v>0</v>
      </c>
      <c r="BM83" s="1">
        <v>0</v>
      </c>
      <c r="BN83" s="1">
        <v>0</v>
      </c>
      <c r="BO83" s="1">
        <v>0</v>
      </c>
      <c r="BP83" s="1"/>
    </row>
    <row r="84" spans="1:68" ht="13.15" x14ac:dyDescent="0.4">
      <c r="A84" s="1">
        <v>1878</v>
      </c>
      <c r="B84" s="1">
        <v>0</v>
      </c>
      <c r="C84" s="1">
        <v>0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1</v>
      </c>
      <c r="AH84" s="1">
        <v>0</v>
      </c>
      <c r="AI84" s="1">
        <v>0</v>
      </c>
      <c r="AJ84" s="1">
        <v>0</v>
      </c>
      <c r="AK84" s="1">
        <v>0</v>
      </c>
      <c r="AL84" s="1">
        <v>1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1</v>
      </c>
      <c r="AT84" s="1">
        <v>0</v>
      </c>
      <c r="AU84" s="1">
        <v>1</v>
      </c>
      <c r="AV84" s="1">
        <v>0</v>
      </c>
      <c r="AW84" s="1">
        <v>0</v>
      </c>
      <c r="AX84" s="1">
        <v>0</v>
      </c>
      <c r="AY84" s="1">
        <v>1</v>
      </c>
      <c r="AZ84" s="1">
        <v>1</v>
      </c>
      <c r="BA84" s="1">
        <v>1</v>
      </c>
      <c r="BB84" s="1">
        <v>0</v>
      </c>
      <c r="BC84" s="1">
        <v>1</v>
      </c>
      <c r="BD84" s="1">
        <v>1</v>
      </c>
      <c r="BE84" s="1">
        <v>1</v>
      </c>
      <c r="BF84" s="1">
        <v>0</v>
      </c>
      <c r="BG84" s="1">
        <v>0</v>
      </c>
      <c r="BH84" s="1">
        <v>1</v>
      </c>
      <c r="BI84" s="1">
        <v>1</v>
      </c>
      <c r="BJ84" s="1">
        <v>1</v>
      </c>
      <c r="BK84" s="1">
        <v>1</v>
      </c>
      <c r="BL84" s="1">
        <v>0</v>
      </c>
      <c r="BM84" s="1">
        <v>0</v>
      </c>
      <c r="BN84" s="1">
        <v>0</v>
      </c>
      <c r="BO84" s="1">
        <v>0</v>
      </c>
      <c r="BP84" s="1"/>
    </row>
    <row r="85" spans="1:68" ht="13.15" x14ac:dyDescent="0.4">
      <c r="A85" s="1">
        <v>1879</v>
      </c>
      <c r="B85" s="1">
        <v>0</v>
      </c>
      <c r="C85" s="1">
        <v>0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1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1</v>
      </c>
      <c r="AT85" s="1">
        <v>0</v>
      </c>
      <c r="AU85" s="1">
        <v>1</v>
      </c>
      <c r="AV85" s="1">
        <v>0</v>
      </c>
      <c r="AW85" s="1">
        <v>0</v>
      </c>
      <c r="AX85" s="1">
        <v>0</v>
      </c>
      <c r="AY85" s="1">
        <v>1</v>
      </c>
      <c r="AZ85" s="1">
        <v>1</v>
      </c>
      <c r="BA85" s="1">
        <v>1</v>
      </c>
      <c r="BB85" s="1">
        <v>0</v>
      </c>
      <c r="BC85" s="1">
        <v>1</v>
      </c>
      <c r="BD85" s="1">
        <v>1</v>
      </c>
      <c r="BE85" s="1">
        <v>1</v>
      </c>
      <c r="BF85" s="1">
        <v>0</v>
      </c>
      <c r="BG85" s="1">
        <v>0</v>
      </c>
      <c r="BH85" s="1">
        <v>1</v>
      </c>
      <c r="BI85" s="1">
        <v>1</v>
      </c>
      <c r="BJ85" s="1">
        <v>0</v>
      </c>
      <c r="BK85" s="1">
        <v>1</v>
      </c>
      <c r="BL85" s="1">
        <v>0</v>
      </c>
      <c r="BM85" s="1">
        <v>0</v>
      </c>
      <c r="BN85" s="1">
        <v>0</v>
      </c>
      <c r="BO85" s="1">
        <v>0</v>
      </c>
      <c r="BP85" s="1"/>
    </row>
    <row r="86" spans="1:68" ht="13.15" x14ac:dyDescent="0.4">
      <c r="A86" s="1">
        <v>1880</v>
      </c>
      <c r="B86" s="1">
        <v>0</v>
      </c>
      <c r="C86" s="1">
        <v>0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1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1</v>
      </c>
      <c r="AT86" s="1">
        <v>0</v>
      </c>
      <c r="AU86" s="1">
        <v>0</v>
      </c>
      <c r="AV86" s="1">
        <v>0</v>
      </c>
      <c r="AW86" s="1">
        <v>1</v>
      </c>
      <c r="AX86" s="1">
        <v>1</v>
      </c>
      <c r="AY86" s="1">
        <v>1</v>
      </c>
      <c r="AZ86" s="1">
        <v>1</v>
      </c>
      <c r="BA86" s="1">
        <v>1</v>
      </c>
      <c r="BB86" s="1">
        <v>0</v>
      </c>
      <c r="BC86" s="1">
        <v>1</v>
      </c>
      <c r="BD86" s="1">
        <v>1</v>
      </c>
      <c r="BE86" s="1">
        <v>1</v>
      </c>
      <c r="BF86" s="1">
        <v>0</v>
      </c>
      <c r="BG86" s="1">
        <v>0</v>
      </c>
      <c r="BH86" s="1">
        <v>1</v>
      </c>
      <c r="BI86" s="1">
        <v>1</v>
      </c>
      <c r="BJ86" s="1">
        <v>0</v>
      </c>
      <c r="BK86" s="1">
        <v>1</v>
      </c>
      <c r="BL86" s="1">
        <v>0</v>
      </c>
      <c r="BM86" s="1">
        <v>0</v>
      </c>
      <c r="BN86" s="1">
        <v>0</v>
      </c>
      <c r="BO86" s="1">
        <v>0</v>
      </c>
      <c r="BP86" s="1"/>
    </row>
    <row r="87" spans="1:68" ht="13.15" x14ac:dyDescent="0.4">
      <c r="A87" s="1">
        <v>1881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1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1</v>
      </c>
      <c r="AT87" s="1">
        <v>0</v>
      </c>
      <c r="AU87" s="1">
        <v>0</v>
      </c>
      <c r="AV87" s="1">
        <v>0</v>
      </c>
      <c r="AW87" s="1">
        <v>1</v>
      </c>
      <c r="AX87" s="1">
        <v>1</v>
      </c>
      <c r="AY87" s="1">
        <v>1</v>
      </c>
      <c r="AZ87" s="1">
        <v>1</v>
      </c>
      <c r="BA87" s="1">
        <v>1</v>
      </c>
      <c r="BB87" s="1">
        <v>0</v>
      </c>
      <c r="BC87" s="1">
        <v>1</v>
      </c>
      <c r="BD87" s="1">
        <v>1</v>
      </c>
      <c r="BE87" s="1">
        <v>1</v>
      </c>
      <c r="BF87" s="1">
        <v>0</v>
      </c>
      <c r="BG87" s="1">
        <v>0</v>
      </c>
      <c r="BH87" s="1">
        <v>1</v>
      </c>
      <c r="BI87" s="1">
        <v>1</v>
      </c>
      <c r="BJ87" s="1">
        <v>0</v>
      </c>
      <c r="BK87" s="1">
        <v>1</v>
      </c>
      <c r="BL87" s="1">
        <v>0</v>
      </c>
      <c r="BM87" s="1">
        <v>0</v>
      </c>
      <c r="BN87" s="1">
        <v>0</v>
      </c>
      <c r="BO87" s="1">
        <v>0</v>
      </c>
      <c r="BP87" s="1"/>
    </row>
    <row r="88" spans="1:68" ht="13.15" x14ac:dyDescent="0.4">
      <c r="A88" s="1">
        <v>1882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1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1</v>
      </c>
      <c r="AX88" s="1">
        <v>1</v>
      </c>
      <c r="AY88" s="1">
        <v>1</v>
      </c>
      <c r="AZ88" s="1">
        <v>1</v>
      </c>
      <c r="BA88" s="1">
        <v>1</v>
      </c>
      <c r="BB88" s="1">
        <v>0</v>
      </c>
      <c r="BC88" s="1">
        <v>1</v>
      </c>
      <c r="BD88" s="1">
        <v>1</v>
      </c>
      <c r="BE88" s="1">
        <v>1</v>
      </c>
      <c r="BF88" s="1">
        <v>0</v>
      </c>
      <c r="BG88" s="1">
        <v>0</v>
      </c>
      <c r="BH88" s="1">
        <v>1</v>
      </c>
      <c r="BI88" s="1">
        <v>1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/>
    </row>
    <row r="89" spans="1:68" ht="13.15" x14ac:dyDescent="0.4">
      <c r="A89" s="1">
        <v>1883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1</v>
      </c>
      <c r="AX89" s="1">
        <v>1</v>
      </c>
      <c r="AY89" s="1">
        <v>1</v>
      </c>
      <c r="AZ89" s="1">
        <v>1</v>
      </c>
      <c r="BA89" s="1">
        <v>1</v>
      </c>
      <c r="BB89" s="1">
        <v>0</v>
      </c>
      <c r="BC89" s="1">
        <v>1</v>
      </c>
      <c r="BD89" s="1">
        <v>1</v>
      </c>
      <c r="BE89" s="1">
        <v>1</v>
      </c>
      <c r="BF89" s="1">
        <v>0</v>
      </c>
      <c r="BG89" s="1">
        <v>0</v>
      </c>
      <c r="BH89" s="1">
        <v>1</v>
      </c>
      <c r="BI89" s="1">
        <v>1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/>
    </row>
    <row r="90" spans="1:68" ht="13.15" x14ac:dyDescent="0.4">
      <c r="A90" s="1">
        <v>1884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1</v>
      </c>
      <c r="AY90" s="1">
        <v>1</v>
      </c>
      <c r="AZ90" s="1">
        <v>1</v>
      </c>
      <c r="BA90" s="1">
        <v>1</v>
      </c>
      <c r="BB90" s="1">
        <v>0</v>
      </c>
      <c r="BC90" s="1">
        <v>1</v>
      </c>
      <c r="BD90" s="1">
        <v>1</v>
      </c>
      <c r="BE90" s="1">
        <v>1</v>
      </c>
      <c r="BF90" s="1">
        <v>0</v>
      </c>
      <c r="BG90" s="1">
        <v>0</v>
      </c>
      <c r="BH90" s="1">
        <v>1</v>
      </c>
      <c r="BI90" s="1">
        <v>1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/>
    </row>
    <row r="91" spans="1:68" ht="13.15" x14ac:dyDescent="0.4">
      <c r="A91" s="1">
        <v>1885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1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1</v>
      </c>
      <c r="AY91" s="1">
        <v>1</v>
      </c>
      <c r="AZ91" s="1">
        <v>1</v>
      </c>
      <c r="BA91" s="1">
        <v>1</v>
      </c>
      <c r="BB91" s="1">
        <v>0</v>
      </c>
      <c r="BC91" s="1">
        <v>1</v>
      </c>
      <c r="BD91" s="1">
        <v>1</v>
      </c>
      <c r="BE91" s="1">
        <v>1</v>
      </c>
      <c r="BF91" s="1">
        <v>0</v>
      </c>
      <c r="BG91" s="1">
        <v>0</v>
      </c>
      <c r="BH91" s="1">
        <v>1</v>
      </c>
      <c r="BI91" s="1">
        <v>1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/>
    </row>
    <row r="92" spans="1:68" ht="13.15" x14ac:dyDescent="0.4">
      <c r="A92" s="1">
        <v>1886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1</v>
      </c>
      <c r="AY92" s="1">
        <v>0</v>
      </c>
      <c r="AZ92" s="1">
        <v>1</v>
      </c>
      <c r="BA92" s="1">
        <v>1</v>
      </c>
      <c r="BB92" s="1">
        <v>0</v>
      </c>
      <c r="BC92" s="1">
        <v>1</v>
      </c>
      <c r="BD92" s="1">
        <v>1</v>
      </c>
      <c r="BE92" s="1">
        <v>0</v>
      </c>
      <c r="BF92" s="1">
        <v>0</v>
      </c>
      <c r="BG92" s="1">
        <v>0</v>
      </c>
      <c r="BH92" s="1">
        <v>0</v>
      </c>
      <c r="BI92" s="1">
        <v>1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/>
    </row>
    <row r="93" spans="1:68" ht="13.15" x14ac:dyDescent="0.4">
      <c r="A93" s="1">
        <v>1887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1</v>
      </c>
      <c r="AY93" s="1">
        <v>0</v>
      </c>
      <c r="AZ93" s="1">
        <v>1</v>
      </c>
      <c r="BA93" s="1">
        <v>1</v>
      </c>
      <c r="BB93" s="1">
        <v>0</v>
      </c>
      <c r="BC93" s="1">
        <v>1</v>
      </c>
      <c r="BD93" s="1">
        <v>1</v>
      </c>
      <c r="BE93" s="1">
        <v>0</v>
      </c>
      <c r="BF93" s="1">
        <v>0</v>
      </c>
      <c r="BG93" s="1">
        <v>0</v>
      </c>
      <c r="BH93" s="1">
        <v>0</v>
      </c>
      <c r="BI93" s="1">
        <v>1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/>
    </row>
    <row r="94" spans="1:68" ht="13.15" x14ac:dyDescent="0.4">
      <c r="A94" s="1">
        <v>1888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1</v>
      </c>
      <c r="AY94" s="1">
        <v>0</v>
      </c>
      <c r="AZ94" s="1">
        <v>1</v>
      </c>
      <c r="BA94" s="1">
        <v>1</v>
      </c>
      <c r="BB94" s="1">
        <v>0</v>
      </c>
      <c r="BC94" s="1">
        <v>1</v>
      </c>
      <c r="BD94" s="1">
        <v>1</v>
      </c>
      <c r="BE94" s="1">
        <v>0</v>
      </c>
      <c r="BF94" s="1">
        <v>0</v>
      </c>
      <c r="BG94" s="1">
        <v>0</v>
      </c>
      <c r="BH94" s="1">
        <v>0</v>
      </c>
      <c r="BI94" s="1">
        <v>1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/>
    </row>
    <row r="95" spans="1:68" ht="13.15" x14ac:dyDescent="0.4">
      <c r="A95" s="1">
        <v>1889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1</v>
      </c>
      <c r="AY95" s="1">
        <v>0</v>
      </c>
      <c r="AZ95" s="1">
        <v>0</v>
      </c>
      <c r="BA95" s="1">
        <v>1</v>
      </c>
      <c r="BB95" s="1">
        <v>0</v>
      </c>
      <c r="BC95" s="1">
        <v>0</v>
      </c>
      <c r="BD95" s="1">
        <v>1</v>
      </c>
      <c r="BE95" s="1">
        <v>0</v>
      </c>
      <c r="BF95" s="1">
        <v>0</v>
      </c>
      <c r="BG95" s="1">
        <v>0</v>
      </c>
      <c r="BH95" s="1">
        <v>0</v>
      </c>
      <c r="BI95" s="1">
        <v>1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/>
    </row>
    <row r="96" spans="1:68" ht="13.15" x14ac:dyDescent="0.4">
      <c r="A96" s="1">
        <v>1890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0</v>
      </c>
      <c r="AW96" s="1">
        <v>0</v>
      </c>
      <c r="AX96" s="1">
        <v>1</v>
      </c>
      <c r="AY96" s="1">
        <v>0</v>
      </c>
      <c r="AZ96" s="1">
        <v>0</v>
      </c>
      <c r="BA96" s="1">
        <v>1</v>
      </c>
      <c r="BB96" s="1">
        <v>0</v>
      </c>
      <c r="BC96" s="1">
        <v>0</v>
      </c>
      <c r="BD96" s="1">
        <v>1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/>
    </row>
    <row r="97" spans="1:68" ht="13.15" x14ac:dyDescent="0.4">
      <c r="A97" s="1">
        <v>1891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1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1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1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/>
    </row>
    <row r="98" spans="1:68" ht="13.15" x14ac:dyDescent="0.4">
      <c r="A98" s="1">
        <v>1892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1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1</v>
      </c>
      <c r="AU98" s="1">
        <v>0</v>
      </c>
      <c r="AV98" s="1">
        <v>0</v>
      </c>
      <c r="AW98" s="1">
        <v>0</v>
      </c>
      <c r="AX98" s="1">
        <v>1</v>
      </c>
      <c r="AY98" s="1">
        <v>0</v>
      </c>
      <c r="AZ98" s="1">
        <v>1</v>
      </c>
      <c r="BA98" s="1">
        <v>0</v>
      </c>
      <c r="BB98" s="1">
        <v>0</v>
      </c>
      <c r="BC98" s="1">
        <v>0</v>
      </c>
      <c r="BD98" s="1">
        <v>1</v>
      </c>
      <c r="BE98" s="1">
        <v>0</v>
      </c>
      <c r="BF98" s="1">
        <v>0</v>
      </c>
      <c r="BG98" s="1">
        <v>0</v>
      </c>
      <c r="BH98" s="1">
        <v>1</v>
      </c>
      <c r="BI98" s="1">
        <v>0</v>
      </c>
      <c r="BJ98" s="1">
        <v>0</v>
      </c>
      <c r="BK98" s="1">
        <v>1</v>
      </c>
      <c r="BL98" s="1">
        <v>0</v>
      </c>
      <c r="BM98" s="1">
        <v>0</v>
      </c>
      <c r="BN98" s="1">
        <v>0</v>
      </c>
      <c r="BO98" s="1">
        <v>0</v>
      </c>
      <c r="BP98" s="1"/>
    </row>
    <row r="99" spans="1:68" ht="13.15" x14ac:dyDescent="0.4">
      <c r="A99" s="1">
        <v>1893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1</v>
      </c>
      <c r="AU99" s="1">
        <v>0</v>
      </c>
      <c r="AV99" s="1">
        <v>0</v>
      </c>
      <c r="AW99" s="1">
        <v>0</v>
      </c>
      <c r="AX99" s="1">
        <v>1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1</v>
      </c>
      <c r="BE99" s="1">
        <v>0</v>
      </c>
      <c r="BF99" s="1">
        <v>0</v>
      </c>
      <c r="BG99" s="1">
        <v>0</v>
      </c>
      <c r="BH99" s="1">
        <v>1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/>
    </row>
    <row r="100" spans="1:68" ht="13.15" x14ac:dyDescent="0.4">
      <c r="A100" s="1">
        <v>1894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1</v>
      </c>
      <c r="AH100" s="1">
        <v>0</v>
      </c>
      <c r="AI100" s="1">
        <v>0</v>
      </c>
      <c r="AJ100" s="1">
        <v>0</v>
      </c>
      <c r="AK100" s="1">
        <v>1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1</v>
      </c>
      <c r="AY100" s="1">
        <v>0</v>
      </c>
      <c r="AZ100" s="1">
        <v>0</v>
      </c>
      <c r="BA100" s="1">
        <v>1</v>
      </c>
      <c r="BB100" s="1">
        <v>0</v>
      </c>
      <c r="BC100" s="1">
        <v>1</v>
      </c>
      <c r="BD100" s="1">
        <v>1</v>
      </c>
      <c r="BE100" s="1">
        <v>0</v>
      </c>
      <c r="BF100" s="1">
        <v>1</v>
      </c>
      <c r="BG100" s="1">
        <v>0</v>
      </c>
      <c r="BH100" s="1">
        <v>1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/>
    </row>
    <row r="101" spans="1:68" ht="13.15" x14ac:dyDescent="0.4">
      <c r="A101" s="1">
        <v>1895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</v>
      </c>
      <c r="AH101" s="1">
        <v>0</v>
      </c>
      <c r="AI101" s="1">
        <v>0</v>
      </c>
      <c r="AJ101" s="1">
        <v>0</v>
      </c>
      <c r="AK101" s="1">
        <v>1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1</v>
      </c>
      <c r="AY101" s="1">
        <v>1</v>
      </c>
      <c r="AZ101" s="1">
        <v>0</v>
      </c>
      <c r="BA101" s="1">
        <v>1</v>
      </c>
      <c r="BB101" s="1">
        <v>0</v>
      </c>
      <c r="BC101" s="1">
        <v>0</v>
      </c>
      <c r="BD101" s="1">
        <v>1</v>
      </c>
      <c r="BE101" s="1">
        <v>0</v>
      </c>
      <c r="BF101" s="1">
        <v>1</v>
      </c>
      <c r="BG101" s="1">
        <v>0</v>
      </c>
      <c r="BH101" s="1">
        <v>1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/>
    </row>
    <row r="102" spans="1:68" ht="13.15" x14ac:dyDescent="0.4">
      <c r="A102" s="1">
        <v>1896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1</v>
      </c>
      <c r="AH102" s="1">
        <v>0</v>
      </c>
      <c r="AI102" s="1">
        <v>0</v>
      </c>
      <c r="AJ102" s="1">
        <v>0</v>
      </c>
      <c r="AK102" s="1">
        <v>1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1</v>
      </c>
      <c r="AY102" s="1">
        <v>1</v>
      </c>
      <c r="AZ102" s="1">
        <v>0</v>
      </c>
      <c r="BA102" s="1">
        <v>1</v>
      </c>
      <c r="BB102" s="1">
        <v>0</v>
      </c>
      <c r="BC102" s="1">
        <v>0</v>
      </c>
      <c r="BD102" s="1">
        <v>1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/>
    </row>
    <row r="103" spans="1:68" ht="13.15" x14ac:dyDescent="0.4">
      <c r="A103" s="1">
        <v>1897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1</v>
      </c>
      <c r="AH103" s="1">
        <v>0</v>
      </c>
      <c r="AI103" s="1">
        <v>0</v>
      </c>
      <c r="AJ103" s="1">
        <v>0</v>
      </c>
      <c r="AK103" s="1">
        <v>1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1</v>
      </c>
      <c r="AZ103" s="1">
        <v>1</v>
      </c>
      <c r="BA103" s="1">
        <v>1</v>
      </c>
      <c r="BB103" s="1">
        <v>0</v>
      </c>
      <c r="BC103" s="1">
        <v>0</v>
      </c>
      <c r="BD103" s="1">
        <v>1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/>
    </row>
    <row r="104" spans="1:68" ht="13.15" x14ac:dyDescent="0.4">
      <c r="A104" s="1">
        <v>1898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1</v>
      </c>
      <c r="AW104" s="1">
        <v>0</v>
      </c>
      <c r="AX104" s="1">
        <v>0</v>
      </c>
      <c r="AY104" s="1">
        <v>0</v>
      </c>
      <c r="AZ104" s="1">
        <v>0</v>
      </c>
      <c r="BA104" s="1">
        <v>1</v>
      </c>
      <c r="BB104" s="1">
        <v>1</v>
      </c>
      <c r="BC104" s="1">
        <v>0</v>
      </c>
      <c r="BD104" s="1">
        <v>1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1</v>
      </c>
      <c r="BL104" s="1">
        <v>0</v>
      </c>
      <c r="BM104" s="1">
        <v>0</v>
      </c>
      <c r="BN104" s="1">
        <v>0</v>
      </c>
      <c r="BO104" s="1">
        <v>0</v>
      </c>
      <c r="BP104" s="1"/>
    </row>
    <row r="105" spans="1:68" ht="13.15" x14ac:dyDescent="0.4">
      <c r="A105" s="1">
        <v>1899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1</v>
      </c>
      <c r="AW105" s="1">
        <v>0</v>
      </c>
      <c r="AX105" s="1">
        <v>0</v>
      </c>
      <c r="AY105" s="1">
        <v>0</v>
      </c>
      <c r="AZ105" s="1">
        <v>1</v>
      </c>
      <c r="BA105" s="1">
        <v>0</v>
      </c>
      <c r="BB105" s="1">
        <v>0</v>
      </c>
      <c r="BC105" s="1">
        <v>1</v>
      </c>
      <c r="BD105" s="1">
        <v>1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1</v>
      </c>
      <c r="BL105" s="1">
        <v>0</v>
      </c>
      <c r="BM105" s="1">
        <v>0</v>
      </c>
      <c r="BN105" s="1">
        <v>0</v>
      </c>
      <c r="BO105" s="1">
        <v>0</v>
      </c>
      <c r="BP105" s="1"/>
    </row>
    <row r="106" spans="1:68" ht="13.15" x14ac:dyDescent="0.4">
      <c r="A106" s="1">
        <v>1900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1</v>
      </c>
      <c r="AY106" s="1">
        <v>0</v>
      </c>
      <c r="AZ106" s="1">
        <v>1</v>
      </c>
      <c r="BA106" s="1">
        <v>0</v>
      </c>
      <c r="BB106" s="1">
        <v>0</v>
      </c>
      <c r="BC106" s="1">
        <v>1</v>
      </c>
      <c r="BD106" s="1">
        <v>1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1</v>
      </c>
      <c r="BL106" s="1">
        <v>0</v>
      </c>
      <c r="BM106" s="1">
        <v>0</v>
      </c>
      <c r="BN106" s="1">
        <v>0</v>
      </c>
      <c r="BO106" s="1">
        <v>0</v>
      </c>
      <c r="BP106" s="1"/>
    </row>
    <row r="107" spans="1:68" ht="13.15" x14ac:dyDescent="0.4">
      <c r="A107" s="1">
        <v>1901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1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1</v>
      </c>
      <c r="AW107" s="1">
        <v>0</v>
      </c>
      <c r="AX107" s="1">
        <v>1</v>
      </c>
      <c r="AY107" s="1">
        <v>1</v>
      </c>
      <c r="AZ107" s="1">
        <v>1</v>
      </c>
      <c r="BA107" s="1">
        <v>0</v>
      </c>
      <c r="BB107" s="1">
        <v>0</v>
      </c>
      <c r="BC107" s="1">
        <v>1</v>
      </c>
      <c r="BD107" s="1">
        <v>1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1</v>
      </c>
      <c r="BL107" s="1">
        <v>0</v>
      </c>
      <c r="BM107" s="1">
        <v>0</v>
      </c>
      <c r="BN107" s="1">
        <v>0</v>
      </c>
      <c r="BO107" s="1">
        <v>0</v>
      </c>
      <c r="BP107" s="1"/>
    </row>
    <row r="108" spans="1:68" ht="13.15" x14ac:dyDescent="0.4">
      <c r="A108" s="1">
        <v>1902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1</v>
      </c>
      <c r="AW108" s="1">
        <v>0</v>
      </c>
      <c r="AX108" s="1">
        <v>1</v>
      </c>
      <c r="AY108" s="1">
        <v>1</v>
      </c>
      <c r="AZ108" s="1">
        <v>1</v>
      </c>
      <c r="BA108" s="1">
        <v>0</v>
      </c>
      <c r="BB108" s="1">
        <v>0</v>
      </c>
      <c r="BC108" s="1">
        <v>1</v>
      </c>
      <c r="BD108" s="1">
        <v>1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1</v>
      </c>
      <c r="BL108" s="1">
        <v>0</v>
      </c>
      <c r="BM108" s="1">
        <v>0</v>
      </c>
      <c r="BN108" s="1">
        <v>0</v>
      </c>
      <c r="BO108" s="1">
        <v>0</v>
      </c>
      <c r="BP108" s="1"/>
    </row>
    <row r="109" spans="1:68" ht="13.15" x14ac:dyDescent="0.4">
      <c r="A109" s="1">
        <v>1903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1</v>
      </c>
      <c r="AW109" s="1">
        <v>0</v>
      </c>
      <c r="AX109" s="1">
        <v>1</v>
      </c>
      <c r="AY109" s="1">
        <v>1</v>
      </c>
      <c r="AZ109" s="1">
        <v>1</v>
      </c>
      <c r="BA109" s="1">
        <v>0</v>
      </c>
      <c r="BB109" s="1">
        <v>0</v>
      </c>
      <c r="BC109" s="1">
        <v>1</v>
      </c>
      <c r="BD109" s="1">
        <v>1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1</v>
      </c>
      <c r="BL109" s="1">
        <v>0</v>
      </c>
      <c r="BM109" s="1">
        <v>0</v>
      </c>
      <c r="BN109" s="1">
        <v>0</v>
      </c>
      <c r="BO109" s="1">
        <v>0</v>
      </c>
      <c r="BP109" s="1"/>
    </row>
    <row r="110" spans="1:68" ht="13.15" x14ac:dyDescent="0.4">
      <c r="A110" s="1">
        <v>1904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1</v>
      </c>
      <c r="AW110" s="1">
        <v>0</v>
      </c>
      <c r="AX110" s="1">
        <v>1</v>
      </c>
      <c r="AY110" s="1">
        <v>1</v>
      </c>
      <c r="AZ110" s="1">
        <v>1</v>
      </c>
      <c r="BA110" s="1">
        <v>0</v>
      </c>
      <c r="BB110" s="1">
        <v>0</v>
      </c>
      <c r="BC110" s="1">
        <v>1</v>
      </c>
      <c r="BD110" s="1">
        <v>1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1</v>
      </c>
      <c r="BL110" s="1">
        <v>0</v>
      </c>
      <c r="BM110" s="1">
        <v>0</v>
      </c>
      <c r="BN110" s="1">
        <v>0</v>
      </c>
      <c r="BO110" s="1">
        <v>0</v>
      </c>
      <c r="BP110" s="1"/>
    </row>
    <row r="111" spans="1:68" ht="13.15" x14ac:dyDescent="0.4">
      <c r="A111" s="1">
        <v>1905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1</v>
      </c>
      <c r="AW111" s="1">
        <v>0</v>
      </c>
      <c r="AX111" s="1">
        <v>0</v>
      </c>
      <c r="AY111" s="1">
        <v>1</v>
      </c>
      <c r="AZ111" s="1">
        <v>1</v>
      </c>
      <c r="BA111" s="1">
        <v>0</v>
      </c>
      <c r="BB111" s="1">
        <v>0</v>
      </c>
      <c r="BC111" s="1">
        <v>1</v>
      </c>
      <c r="BD111" s="1">
        <v>1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1</v>
      </c>
      <c r="BL111" s="1">
        <v>0</v>
      </c>
      <c r="BM111" s="1">
        <v>0</v>
      </c>
      <c r="BN111" s="1">
        <v>0</v>
      </c>
      <c r="BO111" s="1">
        <v>0</v>
      </c>
      <c r="BP111" s="1"/>
    </row>
    <row r="112" spans="1:68" ht="13.15" x14ac:dyDescent="0.4">
      <c r="A112" s="1">
        <v>1906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1</v>
      </c>
      <c r="AW112" s="1">
        <v>0</v>
      </c>
      <c r="AX112" s="1">
        <v>0</v>
      </c>
      <c r="AY112" s="1">
        <v>1</v>
      </c>
      <c r="AZ112" s="1">
        <v>1</v>
      </c>
      <c r="BA112" s="1">
        <v>1</v>
      </c>
      <c r="BB112" s="1">
        <v>0</v>
      </c>
      <c r="BC112" s="1">
        <v>1</v>
      </c>
      <c r="BD112" s="1">
        <v>1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/>
    </row>
    <row r="113" spans="1:68" ht="13.15" x14ac:dyDescent="0.4">
      <c r="A113" s="1">
        <v>1907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1</v>
      </c>
      <c r="AW113" s="1">
        <v>0</v>
      </c>
      <c r="AX113" s="1">
        <v>0</v>
      </c>
      <c r="AY113" s="1">
        <v>1</v>
      </c>
      <c r="AZ113" s="1">
        <v>1</v>
      </c>
      <c r="BA113" s="1">
        <v>1</v>
      </c>
      <c r="BB113" s="1">
        <v>0</v>
      </c>
      <c r="BC113" s="1">
        <v>1</v>
      </c>
      <c r="BD113" s="1">
        <v>1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/>
    </row>
    <row r="114" spans="1:68" ht="13.15" x14ac:dyDescent="0.4">
      <c r="A114" s="1">
        <v>1908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1</v>
      </c>
      <c r="AW114" s="1">
        <v>0</v>
      </c>
      <c r="AX114" s="1">
        <v>0</v>
      </c>
      <c r="AY114" s="1">
        <v>1</v>
      </c>
      <c r="AZ114" s="1">
        <v>0</v>
      </c>
      <c r="BA114" s="1">
        <v>1</v>
      </c>
      <c r="BB114" s="1">
        <v>0</v>
      </c>
      <c r="BC114" s="1">
        <v>1</v>
      </c>
      <c r="BD114" s="1">
        <v>1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/>
    </row>
    <row r="115" spans="1:68" ht="13.15" x14ac:dyDescent="0.4">
      <c r="A115" s="1">
        <v>1909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1</v>
      </c>
      <c r="AW115" s="1">
        <v>0</v>
      </c>
      <c r="AX115" s="1">
        <v>0</v>
      </c>
      <c r="AY115" s="1">
        <v>1</v>
      </c>
      <c r="AZ115" s="1">
        <v>0</v>
      </c>
      <c r="BA115" s="1">
        <v>1</v>
      </c>
      <c r="BB115" s="1">
        <v>0</v>
      </c>
      <c r="BC115" s="1">
        <v>1</v>
      </c>
      <c r="BD115" s="1">
        <v>1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/>
    </row>
    <row r="116" spans="1:68" ht="13.15" x14ac:dyDescent="0.4">
      <c r="A116" s="1">
        <v>1910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1</v>
      </c>
      <c r="AW116" s="1">
        <v>0</v>
      </c>
      <c r="AX116" s="1">
        <v>0</v>
      </c>
      <c r="AY116" s="1">
        <v>1</v>
      </c>
      <c r="AZ116" s="1">
        <v>0</v>
      </c>
      <c r="BA116" s="1">
        <v>1</v>
      </c>
      <c r="BB116" s="1">
        <v>0</v>
      </c>
      <c r="BC116" s="1">
        <v>1</v>
      </c>
      <c r="BD116" s="1">
        <v>1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/>
    </row>
    <row r="117" spans="1:68" ht="13.15" x14ac:dyDescent="0.4">
      <c r="A117" s="1">
        <v>1911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1</v>
      </c>
      <c r="AZ117" s="1">
        <v>0</v>
      </c>
      <c r="BA117" s="1">
        <v>1</v>
      </c>
      <c r="BB117" s="1">
        <v>0</v>
      </c>
      <c r="BC117" s="1">
        <v>1</v>
      </c>
      <c r="BD117" s="1">
        <v>1</v>
      </c>
      <c r="BE117" s="1">
        <v>0</v>
      </c>
      <c r="BF117" s="1">
        <v>1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/>
    </row>
    <row r="118" spans="1:68" ht="13.15" x14ac:dyDescent="0.4">
      <c r="A118" s="1">
        <v>1912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</v>
      </c>
      <c r="BD118" s="1">
        <v>1</v>
      </c>
      <c r="BE118" s="1">
        <v>0</v>
      </c>
      <c r="BF118" s="1">
        <v>1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/>
    </row>
    <row r="119" spans="1:68" ht="13.15" x14ac:dyDescent="0.4">
      <c r="A119" s="1">
        <v>1913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1</v>
      </c>
      <c r="BD119" s="1">
        <v>1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/>
    </row>
    <row r="120" spans="1:68" ht="13.15" x14ac:dyDescent="0.4">
      <c r="A120" s="1">
        <v>1914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1</v>
      </c>
      <c r="AW120" s="1">
        <v>0</v>
      </c>
      <c r="AX120" s="1">
        <v>0</v>
      </c>
      <c r="AY120" s="1">
        <v>0</v>
      </c>
      <c r="AZ120" s="1">
        <v>0</v>
      </c>
      <c r="BA120" s="1">
        <v>1</v>
      </c>
      <c r="BB120" s="1">
        <v>0</v>
      </c>
      <c r="BC120" s="1">
        <v>0</v>
      </c>
      <c r="BD120" s="1">
        <v>1</v>
      </c>
      <c r="BE120" s="1">
        <v>1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/>
    </row>
    <row r="121" spans="1:68" ht="13.15" x14ac:dyDescent="0.4">
      <c r="A121" s="1">
        <v>1915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1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1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1</v>
      </c>
      <c r="BB121" s="1">
        <v>0</v>
      </c>
      <c r="BC121" s="1">
        <v>0</v>
      </c>
      <c r="BD121" s="1">
        <v>1</v>
      </c>
      <c r="BE121" s="1">
        <v>1</v>
      </c>
      <c r="BF121" s="1">
        <v>1</v>
      </c>
      <c r="BG121" s="1">
        <v>0</v>
      </c>
      <c r="BH121" s="1">
        <v>0</v>
      </c>
      <c r="BI121" s="1">
        <v>0</v>
      </c>
      <c r="BJ121" s="1">
        <v>1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/>
    </row>
    <row r="122" spans="1:68" ht="13.15" x14ac:dyDescent="0.4">
      <c r="A122" s="1">
        <v>1916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1</v>
      </c>
      <c r="AW122" s="1">
        <v>0</v>
      </c>
      <c r="AX122" s="1">
        <v>0</v>
      </c>
      <c r="AY122" s="1">
        <v>0</v>
      </c>
      <c r="AZ122" s="1">
        <v>0</v>
      </c>
      <c r="BA122" s="1">
        <v>1</v>
      </c>
      <c r="BB122" s="1">
        <v>0</v>
      </c>
      <c r="BC122" s="1">
        <v>0</v>
      </c>
      <c r="BD122" s="1">
        <v>1</v>
      </c>
      <c r="BE122" s="1">
        <v>1</v>
      </c>
      <c r="BF122" s="1">
        <v>1</v>
      </c>
      <c r="BG122" s="1">
        <v>0</v>
      </c>
      <c r="BH122" s="1">
        <v>0</v>
      </c>
      <c r="BI122" s="1">
        <v>0</v>
      </c>
      <c r="BJ122" s="1">
        <v>1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/>
    </row>
    <row r="123" spans="1:68" ht="13.15" x14ac:dyDescent="0.4">
      <c r="A123" s="1">
        <v>1917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1</v>
      </c>
      <c r="AT123" s="1">
        <v>0</v>
      </c>
      <c r="AU123" s="1">
        <v>0</v>
      </c>
      <c r="AV123" s="1">
        <v>1</v>
      </c>
      <c r="AW123" s="1">
        <v>0</v>
      </c>
      <c r="AX123" s="1">
        <v>0</v>
      </c>
      <c r="AY123" s="1">
        <v>0</v>
      </c>
      <c r="AZ123" s="1">
        <v>0</v>
      </c>
      <c r="BA123" s="1">
        <v>1</v>
      </c>
      <c r="BB123" s="1">
        <v>0</v>
      </c>
      <c r="BC123" s="1">
        <v>0</v>
      </c>
      <c r="BD123" s="1">
        <v>1</v>
      </c>
      <c r="BE123" s="1">
        <v>1</v>
      </c>
      <c r="BF123" s="1">
        <v>1</v>
      </c>
      <c r="BG123" s="1">
        <v>0</v>
      </c>
      <c r="BH123" s="1">
        <v>0</v>
      </c>
      <c r="BI123" s="1">
        <v>0</v>
      </c>
      <c r="BJ123" s="1">
        <v>1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/>
    </row>
    <row r="124" spans="1:68" ht="13.15" x14ac:dyDescent="0.4">
      <c r="A124" s="1">
        <v>1918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1</v>
      </c>
      <c r="AS124" s="1">
        <v>1</v>
      </c>
      <c r="AT124" s="1">
        <v>0</v>
      </c>
      <c r="AU124" s="1">
        <v>0</v>
      </c>
      <c r="AV124" s="1">
        <v>1</v>
      </c>
      <c r="AW124" s="1">
        <v>0</v>
      </c>
      <c r="AX124" s="1">
        <v>0</v>
      </c>
      <c r="AY124" s="1">
        <v>0</v>
      </c>
      <c r="AZ124" s="1">
        <v>0</v>
      </c>
      <c r="BA124" s="1">
        <v>1</v>
      </c>
      <c r="BB124" s="1">
        <v>0</v>
      </c>
      <c r="BC124" s="1">
        <v>0</v>
      </c>
      <c r="BD124" s="1">
        <v>1</v>
      </c>
      <c r="BE124" s="1">
        <v>1</v>
      </c>
      <c r="BF124" s="1">
        <v>0</v>
      </c>
      <c r="BG124" s="1">
        <v>0</v>
      </c>
      <c r="BH124" s="1">
        <v>0</v>
      </c>
      <c r="BI124" s="1">
        <v>0</v>
      </c>
      <c r="BJ124" s="1">
        <v>1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/>
    </row>
    <row r="125" spans="1:68" ht="13.15" x14ac:dyDescent="0.4">
      <c r="A125" s="1">
        <v>1919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1</v>
      </c>
      <c r="AS125" s="1">
        <v>1</v>
      </c>
      <c r="AT125" s="1">
        <v>0</v>
      </c>
      <c r="AU125" s="1">
        <v>0</v>
      </c>
      <c r="AV125" s="1">
        <v>1</v>
      </c>
      <c r="AW125" s="1">
        <v>0</v>
      </c>
      <c r="AX125" s="1">
        <v>0</v>
      </c>
      <c r="AY125" s="1">
        <v>0</v>
      </c>
      <c r="AZ125" s="1">
        <v>0</v>
      </c>
      <c r="BA125" s="1">
        <v>1</v>
      </c>
      <c r="BB125" s="1">
        <v>0</v>
      </c>
      <c r="BC125" s="1">
        <v>0</v>
      </c>
      <c r="BD125" s="1">
        <v>1</v>
      </c>
      <c r="BE125" s="1">
        <v>1</v>
      </c>
      <c r="BF125" s="1">
        <v>0</v>
      </c>
      <c r="BG125" s="1">
        <v>0</v>
      </c>
      <c r="BH125" s="1">
        <v>0</v>
      </c>
      <c r="BI125" s="1">
        <v>0</v>
      </c>
      <c r="BJ125" s="1">
        <v>1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/>
    </row>
    <row r="126" spans="1:68" ht="13.15" x14ac:dyDescent="0.4">
      <c r="A126" s="1">
        <v>1920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1</v>
      </c>
      <c r="AS126" s="1">
        <v>1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1</v>
      </c>
      <c r="BB126" s="1">
        <v>0</v>
      </c>
      <c r="BC126" s="1">
        <v>0</v>
      </c>
      <c r="BD126" s="1">
        <v>1</v>
      </c>
      <c r="BE126" s="1">
        <v>1</v>
      </c>
      <c r="BF126" s="1">
        <v>0</v>
      </c>
      <c r="BG126" s="1">
        <v>0</v>
      </c>
      <c r="BH126" s="1">
        <v>1</v>
      </c>
      <c r="BI126" s="1">
        <v>0</v>
      </c>
      <c r="BJ126" s="1">
        <v>1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/>
    </row>
    <row r="127" spans="1:68" ht="13.15" x14ac:dyDescent="0.4">
      <c r="A127" s="1">
        <v>1921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1</v>
      </c>
      <c r="AS127" s="1">
        <v>1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1</v>
      </c>
      <c r="BB127" s="1">
        <v>1</v>
      </c>
      <c r="BC127" s="1">
        <v>0</v>
      </c>
      <c r="BD127" s="1">
        <v>1</v>
      </c>
      <c r="BE127" s="1">
        <v>1</v>
      </c>
      <c r="BF127" s="1">
        <v>0</v>
      </c>
      <c r="BG127" s="1">
        <v>0</v>
      </c>
      <c r="BH127" s="1">
        <v>1</v>
      </c>
      <c r="BI127" s="1">
        <v>0</v>
      </c>
      <c r="BJ127" s="1">
        <v>1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/>
    </row>
    <row r="128" spans="1:68" ht="13.15" x14ac:dyDescent="0.4">
      <c r="A128" s="1">
        <v>1922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1</v>
      </c>
      <c r="AS128" s="1">
        <v>1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1</v>
      </c>
      <c r="BB128" s="1">
        <v>1</v>
      </c>
      <c r="BC128" s="1">
        <v>0</v>
      </c>
      <c r="BD128" s="1">
        <v>1</v>
      </c>
      <c r="BE128" s="1">
        <v>1</v>
      </c>
      <c r="BF128" s="1">
        <v>0</v>
      </c>
      <c r="BG128" s="1">
        <v>0</v>
      </c>
      <c r="BH128" s="1">
        <v>1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/>
    </row>
    <row r="129" spans="1:68" ht="13.15" x14ac:dyDescent="0.4">
      <c r="A129" s="1">
        <v>1923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1</v>
      </c>
      <c r="AS129" s="1">
        <v>1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1</v>
      </c>
      <c r="BB129" s="1">
        <v>0</v>
      </c>
      <c r="BC129" s="1">
        <v>0</v>
      </c>
      <c r="BD129" s="1">
        <v>1</v>
      </c>
      <c r="BE129" s="1">
        <v>0</v>
      </c>
      <c r="BF129" s="1">
        <v>0</v>
      </c>
      <c r="BG129" s="1">
        <v>0</v>
      </c>
      <c r="BH129" s="1">
        <v>1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/>
    </row>
    <row r="130" spans="1:68" ht="13.15" x14ac:dyDescent="0.4">
      <c r="A130" s="1">
        <v>1924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1</v>
      </c>
      <c r="AS130" s="1">
        <v>1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1</v>
      </c>
      <c r="BB130" s="1">
        <v>0</v>
      </c>
      <c r="BC130" s="1">
        <v>0</v>
      </c>
      <c r="BD130" s="1">
        <v>1</v>
      </c>
      <c r="BE130" s="1">
        <v>0</v>
      </c>
      <c r="BF130" s="1">
        <v>0</v>
      </c>
      <c r="BG130" s="1">
        <v>0</v>
      </c>
      <c r="BH130" s="1">
        <v>1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/>
    </row>
    <row r="131" spans="1:68" ht="13.15" x14ac:dyDescent="0.4">
      <c r="A131" s="1">
        <v>1925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1</v>
      </c>
      <c r="AS131" s="1">
        <v>1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1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/>
    </row>
    <row r="132" spans="1:68" ht="13.15" x14ac:dyDescent="0.4">
      <c r="A132" s="1">
        <v>1926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1</v>
      </c>
      <c r="AS132" s="1">
        <v>1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/>
    </row>
    <row r="133" spans="1:68" ht="13.15" x14ac:dyDescent="0.4">
      <c r="A133" s="1">
        <v>1927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1</v>
      </c>
      <c r="AS133" s="1">
        <v>1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/>
    </row>
    <row r="134" spans="1:68" ht="13.15" x14ac:dyDescent="0.4">
      <c r="A134" s="1">
        <v>1928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1</v>
      </c>
      <c r="AS134" s="1">
        <v>1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1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/>
    </row>
    <row r="135" spans="1:68" ht="13.15" x14ac:dyDescent="0.4">
      <c r="A135" s="1">
        <v>1929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1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1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1</v>
      </c>
      <c r="BB135" s="1">
        <v>0</v>
      </c>
      <c r="BC135" s="1">
        <v>0</v>
      </c>
      <c r="BD135" s="1">
        <v>0</v>
      </c>
      <c r="BE135" s="1">
        <v>1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/>
    </row>
    <row r="136" spans="1:68" ht="13.15" x14ac:dyDescent="0.4">
      <c r="A136" s="1">
        <v>1930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1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1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1</v>
      </c>
      <c r="BB136" s="1">
        <v>0</v>
      </c>
      <c r="BC136" s="1">
        <v>0</v>
      </c>
      <c r="BD136" s="1">
        <v>0</v>
      </c>
      <c r="BE136" s="1">
        <v>1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/>
    </row>
    <row r="137" spans="1:68" ht="13.15" x14ac:dyDescent="0.4">
      <c r="A137" s="1">
        <v>1931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1</v>
      </c>
      <c r="AS137" s="1">
        <v>1</v>
      </c>
      <c r="AT137" s="1">
        <v>0</v>
      </c>
      <c r="AU137" s="1">
        <v>1</v>
      </c>
      <c r="AV137" s="1">
        <v>1</v>
      </c>
      <c r="AW137" s="1">
        <v>1</v>
      </c>
      <c r="AX137" s="1">
        <v>0</v>
      </c>
      <c r="AY137" s="1">
        <v>0</v>
      </c>
      <c r="AZ137" s="1">
        <v>1</v>
      </c>
      <c r="BA137" s="1">
        <v>1</v>
      </c>
      <c r="BB137" s="1">
        <v>0</v>
      </c>
      <c r="BC137" s="1">
        <v>0</v>
      </c>
      <c r="BD137" s="1">
        <v>0</v>
      </c>
      <c r="BE137" s="1">
        <v>1</v>
      </c>
      <c r="BF137" s="1">
        <v>0</v>
      </c>
      <c r="BG137" s="1">
        <v>0</v>
      </c>
      <c r="BH137" s="1">
        <v>0</v>
      </c>
      <c r="BI137" s="1">
        <v>1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/>
    </row>
    <row r="138" spans="1:68" ht="13.15" x14ac:dyDescent="0.4">
      <c r="A138" s="1">
        <v>1932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</v>
      </c>
      <c r="AB138" s="1">
        <v>0</v>
      </c>
      <c r="AC138" s="1">
        <v>0</v>
      </c>
      <c r="AD138" s="1">
        <v>0</v>
      </c>
      <c r="AE138" s="1">
        <v>0</v>
      </c>
      <c r="AF138" s="1">
        <v>1</v>
      </c>
      <c r="AG138" s="1">
        <v>1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1</v>
      </c>
      <c r="AP138" s="1">
        <v>0</v>
      </c>
      <c r="AQ138" s="1">
        <v>0</v>
      </c>
      <c r="AR138" s="1">
        <v>1</v>
      </c>
      <c r="AS138" s="1">
        <v>1</v>
      </c>
      <c r="AT138" s="1">
        <v>0</v>
      </c>
      <c r="AU138" s="1">
        <v>1</v>
      </c>
      <c r="AV138" s="1">
        <v>1</v>
      </c>
      <c r="AW138" s="1">
        <v>1</v>
      </c>
      <c r="AX138" s="1">
        <v>1</v>
      </c>
      <c r="AY138" s="1">
        <v>1</v>
      </c>
      <c r="AZ138" s="1">
        <v>1</v>
      </c>
      <c r="BA138" s="1">
        <v>1</v>
      </c>
      <c r="BB138" s="1">
        <v>1</v>
      </c>
      <c r="BC138" s="1">
        <v>0</v>
      </c>
      <c r="BD138" s="1">
        <v>0</v>
      </c>
      <c r="BE138" s="1">
        <v>1</v>
      </c>
      <c r="BF138" s="1">
        <v>1</v>
      </c>
      <c r="BG138" s="1">
        <v>1</v>
      </c>
      <c r="BH138" s="1">
        <v>1</v>
      </c>
      <c r="BI138" s="1">
        <v>1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/>
    </row>
    <row r="139" spans="1:68" ht="13.15" x14ac:dyDescent="0.4">
      <c r="A139" s="1">
        <v>1933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1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1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1</v>
      </c>
      <c r="AP139" s="1">
        <v>0</v>
      </c>
      <c r="AQ139" s="1">
        <v>1</v>
      </c>
      <c r="AR139" s="1">
        <v>1</v>
      </c>
      <c r="AS139" s="1">
        <v>0</v>
      </c>
      <c r="AT139" s="1">
        <v>0</v>
      </c>
      <c r="AU139" s="1">
        <v>1</v>
      </c>
      <c r="AV139" s="1">
        <v>1</v>
      </c>
      <c r="AW139" s="1">
        <v>1</v>
      </c>
      <c r="AX139" s="1">
        <v>1</v>
      </c>
      <c r="AY139" s="1">
        <v>1</v>
      </c>
      <c r="AZ139" s="1">
        <v>1</v>
      </c>
      <c r="BA139" s="1">
        <v>1</v>
      </c>
      <c r="BB139" s="1">
        <v>1</v>
      </c>
      <c r="BC139" s="1">
        <v>1</v>
      </c>
      <c r="BD139" s="1">
        <v>0</v>
      </c>
      <c r="BE139" s="1">
        <v>1</v>
      </c>
      <c r="BF139" s="1">
        <v>1</v>
      </c>
      <c r="BG139" s="1">
        <v>1</v>
      </c>
      <c r="BH139" s="1">
        <v>1</v>
      </c>
      <c r="BI139" s="1">
        <v>1</v>
      </c>
      <c r="BJ139" s="1">
        <v>1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/>
    </row>
    <row r="140" spans="1:68" ht="13.15" x14ac:dyDescent="0.4">
      <c r="A140" s="1">
        <v>1934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1</v>
      </c>
      <c r="AG140" s="1">
        <v>1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1</v>
      </c>
      <c r="AP140" s="1">
        <v>0</v>
      </c>
      <c r="AQ140" s="1">
        <v>1</v>
      </c>
      <c r="AR140" s="1">
        <v>1</v>
      </c>
      <c r="AS140" s="1">
        <v>0</v>
      </c>
      <c r="AT140" s="1">
        <v>0</v>
      </c>
      <c r="AU140" s="1">
        <v>1</v>
      </c>
      <c r="AV140" s="1">
        <v>0</v>
      </c>
      <c r="AW140" s="1">
        <v>1</v>
      </c>
      <c r="AX140" s="1">
        <v>1</v>
      </c>
      <c r="AY140" s="1">
        <v>1</v>
      </c>
      <c r="AZ140" s="1">
        <v>1</v>
      </c>
      <c r="BA140" s="1">
        <v>1</v>
      </c>
      <c r="BB140" s="1">
        <v>1</v>
      </c>
      <c r="BC140" s="1">
        <v>1</v>
      </c>
      <c r="BD140" s="1">
        <v>0</v>
      </c>
      <c r="BE140" s="1">
        <v>1</v>
      </c>
      <c r="BF140" s="1">
        <v>1</v>
      </c>
      <c r="BG140" s="1">
        <v>1</v>
      </c>
      <c r="BH140" s="1">
        <v>1</v>
      </c>
      <c r="BI140" s="1">
        <v>1</v>
      </c>
      <c r="BJ140" s="1">
        <v>1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/>
    </row>
    <row r="141" spans="1:68" ht="13.15" x14ac:dyDescent="0.4">
      <c r="A141" s="1">
        <v>1935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</v>
      </c>
      <c r="AG141" s="1">
        <v>1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1</v>
      </c>
      <c r="AP141" s="1">
        <v>0</v>
      </c>
      <c r="AQ141" s="1">
        <v>1</v>
      </c>
      <c r="AR141" s="1">
        <v>1</v>
      </c>
      <c r="AS141" s="1">
        <v>0</v>
      </c>
      <c r="AT141" s="1">
        <v>0</v>
      </c>
      <c r="AU141" s="1">
        <v>1</v>
      </c>
      <c r="AV141" s="1">
        <v>0</v>
      </c>
      <c r="AW141" s="1">
        <v>1</v>
      </c>
      <c r="AX141" s="1">
        <v>1</v>
      </c>
      <c r="AY141" s="1">
        <v>1</v>
      </c>
      <c r="AZ141" s="1">
        <v>0</v>
      </c>
      <c r="BA141" s="1">
        <v>1</v>
      </c>
      <c r="BB141" s="1">
        <v>1</v>
      </c>
      <c r="BC141" s="1">
        <v>1</v>
      </c>
      <c r="BD141" s="1">
        <v>0</v>
      </c>
      <c r="BE141" s="1">
        <v>1</v>
      </c>
      <c r="BF141" s="1">
        <v>1</v>
      </c>
      <c r="BG141" s="1">
        <v>1</v>
      </c>
      <c r="BH141" s="1">
        <v>1</v>
      </c>
      <c r="BI141" s="1">
        <v>1</v>
      </c>
      <c r="BJ141" s="1">
        <v>1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/>
    </row>
    <row r="142" spans="1:68" ht="13.15" x14ac:dyDescent="0.4">
      <c r="A142" s="1">
        <v>1936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1</v>
      </c>
      <c r="AG142" s="1">
        <v>1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1</v>
      </c>
      <c r="AP142" s="1">
        <v>1</v>
      </c>
      <c r="AQ142" s="1">
        <v>1</v>
      </c>
      <c r="AR142" s="1">
        <v>1</v>
      </c>
      <c r="AS142" s="1">
        <v>0</v>
      </c>
      <c r="AT142" s="1">
        <v>0</v>
      </c>
      <c r="AU142" s="1">
        <v>1</v>
      </c>
      <c r="AV142" s="1">
        <v>0</v>
      </c>
      <c r="AW142" s="1">
        <v>1</v>
      </c>
      <c r="AX142" s="1">
        <v>1</v>
      </c>
      <c r="AY142" s="1">
        <v>1</v>
      </c>
      <c r="AZ142" s="1">
        <v>0</v>
      </c>
      <c r="BA142" s="1">
        <v>1</v>
      </c>
      <c r="BB142" s="1">
        <v>0</v>
      </c>
      <c r="BC142" s="1">
        <v>1</v>
      </c>
      <c r="BD142" s="1">
        <v>0</v>
      </c>
      <c r="BE142" s="1">
        <v>1</v>
      </c>
      <c r="BF142" s="1">
        <v>1</v>
      </c>
      <c r="BG142" s="1">
        <v>1</v>
      </c>
      <c r="BH142" s="1">
        <v>1</v>
      </c>
      <c r="BI142" s="1">
        <v>1</v>
      </c>
      <c r="BJ142" s="1">
        <v>1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/>
    </row>
    <row r="143" spans="1:68" ht="13.15" x14ac:dyDescent="0.4">
      <c r="A143" s="1">
        <v>1937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1</v>
      </c>
      <c r="AG143" s="1">
        <v>1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1</v>
      </c>
      <c r="AP143" s="1">
        <v>1</v>
      </c>
      <c r="AQ143" s="1">
        <v>1</v>
      </c>
      <c r="AR143" s="1">
        <v>1</v>
      </c>
      <c r="AS143" s="1">
        <v>0</v>
      </c>
      <c r="AT143" s="1">
        <v>0</v>
      </c>
      <c r="AU143" s="1">
        <v>1</v>
      </c>
      <c r="AV143" s="1">
        <v>1</v>
      </c>
      <c r="AW143" s="1">
        <v>1</v>
      </c>
      <c r="AX143" s="1">
        <v>1</v>
      </c>
      <c r="AY143" s="1">
        <v>1</v>
      </c>
      <c r="AZ143" s="1">
        <v>0</v>
      </c>
      <c r="BA143" s="1">
        <v>1</v>
      </c>
      <c r="BB143" s="1">
        <v>0</v>
      </c>
      <c r="BC143" s="1">
        <v>0</v>
      </c>
      <c r="BD143" s="1">
        <v>0</v>
      </c>
      <c r="BE143" s="1">
        <v>1</v>
      </c>
      <c r="BF143" s="1">
        <v>1</v>
      </c>
      <c r="BG143" s="1">
        <v>1</v>
      </c>
      <c r="BH143" s="1">
        <v>1</v>
      </c>
      <c r="BI143" s="1">
        <v>1</v>
      </c>
      <c r="BJ143" s="1">
        <v>1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/>
    </row>
    <row r="144" spans="1:68" ht="13.15" x14ac:dyDescent="0.4">
      <c r="A144" s="1">
        <v>1938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</v>
      </c>
      <c r="AB144" s="1">
        <v>0</v>
      </c>
      <c r="AC144" s="1">
        <v>0</v>
      </c>
      <c r="AD144" s="1">
        <v>0</v>
      </c>
      <c r="AE144" s="1">
        <v>0</v>
      </c>
      <c r="AF144" s="1">
        <v>1</v>
      </c>
      <c r="AG144" s="1">
        <v>1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1</v>
      </c>
      <c r="AR144" s="1">
        <v>1</v>
      </c>
      <c r="AS144" s="1">
        <v>0</v>
      </c>
      <c r="AT144" s="1">
        <v>0</v>
      </c>
      <c r="AU144" s="1">
        <v>1</v>
      </c>
      <c r="AV144" s="1">
        <v>1</v>
      </c>
      <c r="AW144" s="1">
        <v>1</v>
      </c>
      <c r="AX144" s="1">
        <v>1</v>
      </c>
      <c r="AY144" s="1">
        <v>1</v>
      </c>
      <c r="AZ144" s="1">
        <v>0</v>
      </c>
      <c r="BA144" s="1">
        <v>1</v>
      </c>
      <c r="BB144" s="1">
        <v>1</v>
      </c>
      <c r="BC144" s="1">
        <v>0</v>
      </c>
      <c r="BD144" s="1">
        <v>0</v>
      </c>
      <c r="BE144" s="1">
        <v>1</v>
      </c>
      <c r="BF144" s="1">
        <v>0</v>
      </c>
      <c r="BG144" s="1">
        <v>1</v>
      </c>
      <c r="BH144" s="1">
        <v>1</v>
      </c>
      <c r="BI144" s="1">
        <v>1</v>
      </c>
      <c r="BJ144" s="1">
        <v>1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/>
    </row>
    <row r="145" spans="1:68" ht="13.15" x14ac:dyDescent="0.4">
      <c r="A145" s="1">
        <v>1939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1</v>
      </c>
      <c r="AG145" s="1">
        <v>1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1</v>
      </c>
      <c r="AR145" s="1">
        <v>1</v>
      </c>
      <c r="AS145" s="1">
        <v>0</v>
      </c>
      <c r="AT145" s="1">
        <v>0</v>
      </c>
      <c r="AU145" s="1">
        <v>1</v>
      </c>
      <c r="AV145" s="1">
        <v>1</v>
      </c>
      <c r="AW145" s="1">
        <v>1</v>
      </c>
      <c r="AX145" s="1">
        <v>1</v>
      </c>
      <c r="AY145" s="1">
        <v>1</v>
      </c>
      <c r="AZ145" s="1">
        <v>0</v>
      </c>
      <c r="BA145" s="1">
        <v>1</v>
      </c>
      <c r="BB145" s="1">
        <v>1</v>
      </c>
      <c r="BC145" s="1">
        <v>0</v>
      </c>
      <c r="BD145" s="1">
        <v>0</v>
      </c>
      <c r="BE145" s="1">
        <v>1</v>
      </c>
      <c r="BF145" s="1">
        <v>0</v>
      </c>
      <c r="BG145" s="1">
        <v>1</v>
      </c>
      <c r="BH145" s="1">
        <v>1</v>
      </c>
      <c r="BI145" s="1">
        <v>1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/>
    </row>
    <row r="146" spans="1:68" ht="13.15" x14ac:dyDescent="0.4">
      <c r="A146" s="1">
        <v>1940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1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1</v>
      </c>
      <c r="AB146" s="1">
        <v>0</v>
      </c>
      <c r="AC146" s="1">
        <v>0</v>
      </c>
      <c r="AD146" s="1">
        <v>0</v>
      </c>
      <c r="AE146" s="1">
        <v>0</v>
      </c>
      <c r="AF146" s="1">
        <v>1</v>
      </c>
      <c r="AG146" s="1">
        <v>1</v>
      </c>
      <c r="AH146" s="1">
        <v>1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1</v>
      </c>
      <c r="AQ146" s="1">
        <v>1</v>
      </c>
      <c r="AR146" s="1">
        <v>1</v>
      </c>
      <c r="AS146" s="1">
        <v>1</v>
      </c>
      <c r="AT146" s="1">
        <v>0</v>
      </c>
      <c r="AU146" s="1">
        <v>1</v>
      </c>
      <c r="AV146" s="1">
        <v>1</v>
      </c>
      <c r="AW146" s="1">
        <v>1</v>
      </c>
      <c r="AX146" s="1">
        <v>1</v>
      </c>
      <c r="AY146" s="1">
        <v>1</v>
      </c>
      <c r="AZ146" s="1">
        <v>0</v>
      </c>
      <c r="BA146" s="1">
        <v>1</v>
      </c>
      <c r="BB146" s="1">
        <v>1</v>
      </c>
      <c r="BC146" s="1">
        <v>0</v>
      </c>
      <c r="BD146" s="1">
        <v>0</v>
      </c>
      <c r="BE146" s="1">
        <v>1</v>
      </c>
      <c r="BF146" s="1">
        <v>0</v>
      </c>
      <c r="BG146" s="1">
        <v>1</v>
      </c>
      <c r="BH146" s="1">
        <v>1</v>
      </c>
      <c r="BI146" s="1">
        <v>1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/>
    </row>
    <row r="147" spans="1:68" ht="13.15" x14ac:dyDescent="0.4">
      <c r="A147" s="1">
        <v>1941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1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</v>
      </c>
      <c r="AB147" s="1">
        <v>0</v>
      </c>
      <c r="AC147" s="1">
        <v>0</v>
      </c>
      <c r="AD147" s="1">
        <v>0</v>
      </c>
      <c r="AE147" s="1">
        <v>0</v>
      </c>
      <c r="AF147" s="1">
        <v>1</v>
      </c>
      <c r="AG147" s="1">
        <v>1</v>
      </c>
      <c r="AH147" s="1">
        <v>1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0</v>
      </c>
      <c r="AU147" s="1">
        <v>1</v>
      </c>
      <c r="AV147" s="1">
        <v>1</v>
      </c>
      <c r="AW147" s="1">
        <v>1</v>
      </c>
      <c r="AX147" s="1">
        <v>1</v>
      </c>
      <c r="AY147" s="1">
        <v>1</v>
      </c>
      <c r="AZ147" s="1">
        <v>0</v>
      </c>
      <c r="BA147" s="1">
        <v>1</v>
      </c>
      <c r="BB147" s="1">
        <v>1</v>
      </c>
      <c r="BC147" s="1">
        <v>0</v>
      </c>
      <c r="BD147" s="1">
        <v>0</v>
      </c>
      <c r="BE147" s="1">
        <v>1</v>
      </c>
      <c r="BF147" s="1">
        <v>0</v>
      </c>
      <c r="BG147" s="1">
        <v>1</v>
      </c>
      <c r="BH147" s="1">
        <v>1</v>
      </c>
      <c r="BI147" s="1">
        <v>1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/>
    </row>
    <row r="148" spans="1:68" ht="13.15" x14ac:dyDescent="0.4">
      <c r="A148" s="1">
        <v>1942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1</v>
      </c>
      <c r="P148" s="1">
        <v>0</v>
      </c>
      <c r="Q148" s="1">
        <v>0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</v>
      </c>
      <c r="AB148" s="1">
        <v>0</v>
      </c>
      <c r="AC148" s="1">
        <v>0</v>
      </c>
      <c r="AD148" s="1">
        <v>0</v>
      </c>
      <c r="AE148" s="1">
        <v>0</v>
      </c>
      <c r="AF148" s="1">
        <v>1</v>
      </c>
      <c r="AG148" s="1">
        <v>1</v>
      </c>
      <c r="AH148" s="1">
        <v>1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1</v>
      </c>
      <c r="AP148" s="1">
        <v>1</v>
      </c>
      <c r="AQ148" s="1">
        <v>1</v>
      </c>
      <c r="AR148" s="1">
        <v>1</v>
      </c>
      <c r="AS148" s="1">
        <v>1</v>
      </c>
      <c r="AT148" s="1">
        <v>0</v>
      </c>
      <c r="AU148" s="1">
        <v>1</v>
      </c>
      <c r="AV148" s="1">
        <v>1</v>
      </c>
      <c r="AW148" s="1">
        <v>1</v>
      </c>
      <c r="AX148" s="1">
        <v>1</v>
      </c>
      <c r="AY148" s="1">
        <v>1</v>
      </c>
      <c r="AZ148" s="1">
        <v>0</v>
      </c>
      <c r="BA148" s="1">
        <v>1</v>
      </c>
      <c r="BB148" s="1">
        <v>1</v>
      </c>
      <c r="BC148" s="1">
        <v>0</v>
      </c>
      <c r="BD148" s="1">
        <v>0</v>
      </c>
      <c r="BE148" s="1">
        <v>1</v>
      </c>
      <c r="BF148" s="1">
        <v>0</v>
      </c>
      <c r="BG148" s="1">
        <v>1</v>
      </c>
      <c r="BH148" s="1">
        <v>1</v>
      </c>
      <c r="BI148" s="1">
        <v>1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/>
    </row>
    <row r="149" spans="1:68" ht="13.15" x14ac:dyDescent="0.4">
      <c r="A149" s="1">
        <v>1943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1</v>
      </c>
      <c r="P149" s="1">
        <v>0</v>
      </c>
      <c r="Q149" s="1">
        <v>0</v>
      </c>
      <c r="R149" s="1">
        <v>1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</v>
      </c>
      <c r="AB149" s="1">
        <v>0</v>
      </c>
      <c r="AC149" s="1">
        <v>0</v>
      </c>
      <c r="AD149" s="1">
        <v>0</v>
      </c>
      <c r="AE149" s="1">
        <v>0</v>
      </c>
      <c r="AF149" s="1">
        <v>1</v>
      </c>
      <c r="AG149" s="1">
        <v>1</v>
      </c>
      <c r="AH149" s="1">
        <v>1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1</v>
      </c>
      <c r="AP149" s="1">
        <v>1</v>
      </c>
      <c r="AQ149" s="1">
        <v>1</v>
      </c>
      <c r="AR149" s="1">
        <v>1</v>
      </c>
      <c r="AS149" s="1">
        <v>1</v>
      </c>
      <c r="AT149" s="1">
        <v>0</v>
      </c>
      <c r="AU149" s="1">
        <v>1</v>
      </c>
      <c r="AV149" s="1">
        <v>1</v>
      </c>
      <c r="AW149" s="1">
        <v>1</v>
      </c>
      <c r="AX149" s="1">
        <v>1</v>
      </c>
      <c r="AY149" s="1">
        <v>1</v>
      </c>
      <c r="AZ149" s="1">
        <v>0</v>
      </c>
      <c r="BA149" s="1">
        <v>1</v>
      </c>
      <c r="BB149" s="1">
        <v>1</v>
      </c>
      <c r="BC149" s="1">
        <v>0</v>
      </c>
      <c r="BD149" s="1">
        <v>0</v>
      </c>
      <c r="BE149" s="1">
        <v>0</v>
      </c>
      <c r="BF149" s="1">
        <v>0</v>
      </c>
      <c r="BG149" s="1">
        <v>1</v>
      </c>
      <c r="BH149" s="1">
        <v>1</v>
      </c>
      <c r="BI149" s="1">
        <v>1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/>
    </row>
    <row r="150" spans="1:68" ht="13.15" x14ac:dyDescent="0.4">
      <c r="A150" s="1">
        <v>1944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1</v>
      </c>
      <c r="P150" s="1">
        <v>0</v>
      </c>
      <c r="Q150" s="1">
        <v>0</v>
      </c>
      <c r="R150" s="1">
        <v>1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</v>
      </c>
      <c r="AB150" s="1">
        <v>0</v>
      </c>
      <c r="AC150" s="1">
        <v>0</v>
      </c>
      <c r="AD150" s="1">
        <v>0</v>
      </c>
      <c r="AE150" s="1">
        <v>0</v>
      </c>
      <c r="AF150" s="1">
        <v>1</v>
      </c>
      <c r="AG150" s="1">
        <v>1</v>
      </c>
      <c r="AH150" s="1">
        <v>1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1</v>
      </c>
      <c r="AP150" s="1">
        <v>1</v>
      </c>
      <c r="AQ150" s="1">
        <v>1</v>
      </c>
      <c r="AR150" s="1">
        <v>1</v>
      </c>
      <c r="AS150" s="1">
        <v>0</v>
      </c>
      <c r="AT150" s="1">
        <v>0</v>
      </c>
      <c r="AU150" s="1">
        <v>1</v>
      </c>
      <c r="AV150" s="1">
        <v>0</v>
      </c>
      <c r="AW150" s="1">
        <v>1</v>
      </c>
      <c r="AX150" s="1">
        <v>1</v>
      </c>
      <c r="AY150" s="1">
        <v>1</v>
      </c>
      <c r="AZ150" s="1">
        <v>0</v>
      </c>
      <c r="BA150" s="1">
        <v>1</v>
      </c>
      <c r="BB150" s="1">
        <v>1</v>
      </c>
      <c r="BC150" s="1">
        <v>0</v>
      </c>
      <c r="BD150" s="1">
        <v>0</v>
      </c>
      <c r="BE150" s="1">
        <v>0</v>
      </c>
      <c r="BF150" s="1">
        <v>0</v>
      </c>
      <c r="BG150" s="1">
        <v>1</v>
      </c>
      <c r="BH150" s="1">
        <v>1</v>
      </c>
      <c r="BI150" s="1">
        <v>1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/>
    </row>
    <row r="151" spans="1:68" ht="13.15" x14ac:dyDescent="0.4">
      <c r="A151" s="1">
        <v>1945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1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0</v>
      </c>
      <c r="AC151" s="1">
        <v>0</v>
      </c>
      <c r="AD151" s="1">
        <v>0</v>
      </c>
      <c r="AE151" s="1">
        <v>0</v>
      </c>
      <c r="AF151" s="1">
        <v>1</v>
      </c>
      <c r="AG151" s="1">
        <v>1</v>
      </c>
      <c r="AH151" s="1">
        <v>1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1</v>
      </c>
      <c r="AP151" s="1">
        <v>1</v>
      </c>
      <c r="AQ151" s="1">
        <v>1</v>
      </c>
      <c r="AR151" s="1">
        <v>1</v>
      </c>
      <c r="AS151" s="1">
        <v>0</v>
      </c>
      <c r="AT151" s="1">
        <v>0</v>
      </c>
      <c r="AU151" s="1">
        <v>1</v>
      </c>
      <c r="AV151" s="1">
        <v>0</v>
      </c>
      <c r="AW151" s="1">
        <v>1</v>
      </c>
      <c r="AX151" s="1">
        <v>0</v>
      </c>
      <c r="AY151" s="1">
        <v>1</v>
      </c>
      <c r="AZ151" s="1">
        <v>0</v>
      </c>
      <c r="BA151" s="1">
        <v>1</v>
      </c>
      <c r="BB151" s="1">
        <v>1</v>
      </c>
      <c r="BC151" s="1">
        <v>0</v>
      </c>
      <c r="BD151" s="1">
        <v>0</v>
      </c>
      <c r="BE151" s="1">
        <v>0</v>
      </c>
      <c r="BF151" s="1">
        <v>0</v>
      </c>
      <c r="BG151" s="1">
        <v>1</v>
      </c>
      <c r="BH151" s="1">
        <v>0</v>
      </c>
      <c r="BI151" s="1">
        <v>1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/>
    </row>
    <row r="152" spans="1:68" ht="13.15" x14ac:dyDescent="0.4">
      <c r="A152" s="1">
        <v>1946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1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</v>
      </c>
      <c r="AB152" s="1">
        <v>0</v>
      </c>
      <c r="AC152" s="1">
        <v>0</v>
      </c>
      <c r="AD152" s="1">
        <v>0</v>
      </c>
      <c r="AE152" s="1">
        <v>0</v>
      </c>
      <c r="AF152" s="1">
        <v>1</v>
      </c>
      <c r="AG152" s="1">
        <v>1</v>
      </c>
      <c r="AH152" s="1">
        <v>1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1</v>
      </c>
      <c r="AP152" s="1">
        <v>1</v>
      </c>
      <c r="AQ152" s="1">
        <v>1</v>
      </c>
      <c r="AR152" s="1">
        <v>1</v>
      </c>
      <c r="AS152" s="1">
        <v>0</v>
      </c>
      <c r="AT152" s="1">
        <v>0</v>
      </c>
      <c r="AU152" s="1">
        <v>1</v>
      </c>
      <c r="AV152" s="1">
        <v>0</v>
      </c>
      <c r="AW152" s="1">
        <v>1</v>
      </c>
      <c r="AX152" s="1">
        <v>0</v>
      </c>
      <c r="AY152" s="1">
        <v>1</v>
      </c>
      <c r="AZ152" s="1">
        <v>0</v>
      </c>
      <c r="BA152" s="1">
        <v>1</v>
      </c>
      <c r="BB152" s="1">
        <v>1</v>
      </c>
      <c r="BC152" s="1">
        <v>0</v>
      </c>
      <c r="BD152" s="1">
        <v>0</v>
      </c>
      <c r="BE152" s="1">
        <v>0</v>
      </c>
      <c r="BF152" s="1">
        <v>0</v>
      </c>
      <c r="BG152" s="1">
        <v>1</v>
      </c>
      <c r="BH152" s="1">
        <v>0</v>
      </c>
      <c r="BI152" s="1">
        <v>1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/>
    </row>
    <row r="153" spans="1:68" ht="13.15" x14ac:dyDescent="0.4">
      <c r="A153" s="1">
        <v>1947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1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</v>
      </c>
      <c r="AB153" s="1">
        <v>0</v>
      </c>
      <c r="AC153" s="1">
        <v>0</v>
      </c>
      <c r="AD153" s="1">
        <v>0</v>
      </c>
      <c r="AE153" s="1">
        <v>0</v>
      </c>
      <c r="AF153" s="1">
        <v>1</v>
      </c>
      <c r="AG153" s="1">
        <v>1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1</v>
      </c>
      <c r="AP153" s="1">
        <v>1</v>
      </c>
      <c r="AQ153" s="1">
        <v>1</v>
      </c>
      <c r="AR153" s="1">
        <v>1</v>
      </c>
      <c r="AS153" s="1">
        <v>0</v>
      </c>
      <c r="AT153" s="1">
        <v>0</v>
      </c>
      <c r="AU153" s="1">
        <v>1</v>
      </c>
      <c r="AV153" s="1">
        <v>0</v>
      </c>
      <c r="AW153" s="1">
        <v>1</v>
      </c>
      <c r="AX153" s="1">
        <v>0</v>
      </c>
      <c r="AY153" s="1">
        <v>1</v>
      </c>
      <c r="AZ153" s="1">
        <v>0</v>
      </c>
      <c r="BA153" s="1">
        <v>1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1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/>
    </row>
    <row r="154" spans="1:68" ht="13.15" x14ac:dyDescent="0.4">
      <c r="A154" s="1">
        <v>1948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1</v>
      </c>
      <c r="P154" s="1">
        <v>0</v>
      </c>
      <c r="Q154" s="1">
        <v>0</v>
      </c>
      <c r="R154" s="1">
        <v>1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</v>
      </c>
      <c r="AB154" s="1">
        <v>0</v>
      </c>
      <c r="AC154" s="1">
        <v>0</v>
      </c>
      <c r="AD154" s="1">
        <v>0</v>
      </c>
      <c r="AE154" s="1">
        <v>0</v>
      </c>
      <c r="AF154" s="1">
        <v>1</v>
      </c>
      <c r="AG154" s="1">
        <v>1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1</v>
      </c>
      <c r="AP154" s="1">
        <v>1</v>
      </c>
      <c r="AQ154" s="1">
        <v>1</v>
      </c>
      <c r="AR154" s="1">
        <v>1</v>
      </c>
      <c r="AS154" s="1">
        <v>0</v>
      </c>
      <c r="AT154" s="1">
        <v>0</v>
      </c>
      <c r="AU154" s="1">
        <v>1</v>
      </c>
      <c r="AV154" s="1">
        <v>0</v>
      </c>
      <c r="AW154" s="1">
        <v>0</v>
      </c>
      <c r="AX154" s="1">
        <v>0</v>
      </c>
      <c r="AY154" s="1">
        <v>1</v>
      </c>
      <c r="AZ154" s="1">
        <v>0</v>
      </c>
      <c r="BA154" s="1">
        <v>1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1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/>
    </row>
    <row r="155" spans="1:68" ht="13.15" x14ac:dyDescent="0.4">
      <c r="A155" s="1">
        <v>1949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</v>
      </c>
      <c r="P155" s="1">
        <v>0</v>
      </c>
      <c r="Q155" s="1">
        <v>0</v>
      </c>
      <c r="R155" s="1">
        <v>1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1</v>
      </c>
      <c r="AB155" s="1">
        <v>0</v>
      </c>
      <c r="AC155" s="1">
        <v>0</v>
      </c>
      <c r="AD155" s="1">
        <v>0</v>
      </c>
      <c r="AE155" s="1">
        <v>0</v>
      </c>
      <c r="AF155" s="1">
        <v>1</v>
      </c>
      <c r="AG155" s="1">
        <v>1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1</v>
      </c>
      <c r="AP155" s="1">
        <v>1</v>
      </c>
      <c r="AQ155" s="1">
        <v>1</v>
      </c>
      <c r="AR155" s="1">
        <v>1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1</v>
      </c>
      <c r="AZ155" s="1">
        <v>0</v>
      </c>
      <c r="BA155" s="1">
        <v>1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1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/>
    </row>
    <row r="156" spans="1:68" ht="13.15" x14ac:dyDescent="0.4">
      <c r="A156" s="1">
        <v>1950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</v>
      </c>
      <c r="AB156" s="1">
        <v>0</v>
      </c>
      <c r="AC156" s="1">
        <v>0</v>
      </c>
      <c r="AD156" s="1">
        <v>0</v>
      </c>
      <c r="AE156" s="1">
        <v>0</v>
      </c>
      <c r="AF156" s="1">
        <v>1</v>
      </c>
      <c r="AG156" s="1">
        <v>1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1</v>
      </c>
      <c r="AP156" s="1">
        <v>1</v>
      </c>
      <c r="AQ156" s="1">
        <v>1</v>
      </c>
      <c r="AR156" s="1">
        <v>1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1</v>
      </c>
      <c r="AZ156" s="1">
        <v>0</v>
      </c>
      <c r="BA156" s="1">
        <v>1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1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/>
    </row>
    <row r="157" spans="1:68" ht="13.15" x14ac:dyDescent="0.4">
      <c r="A157" s="1">
        <v>1951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</v>
      </c>
      <c r="AB157" s="1">
        <v>0</v>
      </c>
      <c r="AC157" s="1">
        <v>0</v>
      </c>
      <c r="AD157" s="1">
        <v>0</v>
      </c>
      <c r="AE157" s="1">
        <v>0</v>
      </c>
      <c r="AF157" s="1">
        <v>1</v>
      </c>
      <c r="AG157" s="1">
        <v>1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1</v>
      </c>
      <c r="AP157" s="1">
        <v>1</v>
      </c>
      <c r="AQ157" s="1">
        <v>1</v>
      </c>
      <c r="AR157" s="1">
        <v>1</v>
      </c>
      <c r="AS157" s="1">
        <v>0</v>
      </c>
      <c r="AT157" s="1">
        <v>1</v>
      </c>
      <c r="AU157" s="1">
        <v>0</v>
      </c>
      <c r="AV157" s="1">
        <v>0</v>
      </c>
      <c r="AW157" s="1">
        <v>0</v>
      </c>
      <c r="AX157" s="1">
        <v>0</v>
      </c>
      <c r="AY157" s="1">
        <v>1</v>
      </c>
      <c r="AZ157" s="1">
        <v>0</v>
      </c>
      <c r="BA157" s="1">
        <v>1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1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/>
    </row>
    <row r="158" spans="1:68" ht="13.15" x14ac:dyDescent="0.4">
      <c r="A158" s="1">
        <v>1952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</v>
      </c>
      <c r="AB158" s="1">
        <v>0</v>
      </c>
      <c r="AC158" s="1">
        <v>0</v>
      </c>
      <c r="AD158" s="1">
        <v>0</v>
      </c>
      <c r="AE158" s="1">
        <v>0</v>
      </c>
      <c r="AF158" s="1">
        <v>1</v>
      </c>
      <c r="AG158" s="1">
        <v>1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1</v>
      </c>
      <c r="AP158" s="1">
        <v>1</v>
      </c>
      <c r="AQ158" s="1">
        <v>1</v>
      </c>
      <c r="AR158" s="1">
        <v>1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1</v>
      </c>
      <c r="AZ158" s="1">
        <v>0</v>
      </c>
      <c r="BA158" s="1">
        <v>1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/>
    </row>
    <row r="159" spans="1:68" ht="13.15" x14ac:dyDescent="0.4">
      <c r="A159" s="1">
        <v>1953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1</v>
      </c>
      <c r="AG159" s="1">
        <v>1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1</v>
      </c>
      <c r="AP159" s="1">
        <v>0</v>
      </c>
      <c r="AQ159" s="1">
        <v>1</v>
      </c>
      <c r="AR159" s="1">
        <v>1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1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/>
    </row>
    <row r="160" spans="1:68" ht="13.15" x14ac:dyDescent="0.4">
      <c r="A160" s="1">
        <v>1954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1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1</v>
      </c>
      <c r="AP160" s="1">
        <v>0</v>
      </c>
      <c r="AQ160" s="1">
        <v>1</v>
      </c>
      <c r="AR160" s="1">
        <v>1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1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/>
    </row>
    <row r="161" spans="1:68" ht="13.15" x14ac:dyDescent="0.4">
      <c r="A161" s="1">
        <v>1955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1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1</v>
      </c>
      <c r="AP161" s="1">
        <v>0</v>
      </c>
      <c r="AQ161" s="1">
        <v>1</v>
      </c>
      <c r="AR161" s="1">
        <v>1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/>
    </row>
    <row r="162" spans="1:68" ht="13.15" x14ac:dyDescent="0.4">
      <c r="A162" s="1">
        <v>1956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1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1</v>
      </c>
      <c r="AP162" s="1">
        <v>0</v>
      </c>
      <c r="AQ162" s="1">
        <v>1</v>
      </c>
      <c r="AR162" s="1">
        <v>1</v>
      </c>
      <c r="AS162" s="1">
        <v>0</v>
      </c>
      <c r="AT162" s="1">
        <v>1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/>
    </row>
    <row r="163" spans="1:68" ht="13.15" x14ac:dyDescent="0.4">
      <c r="A163" s="1">
        <v>1957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1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1</v>
      </c>
      <c r="AP163" s="1">
        <v>0</v>
      </c>
      <c r="AQ163" s="1">
        <v>1</v>
      </c>
      <c r="AR163" s="1">
        <v>1</v>
      </c>
      <c r="AS163" s="1">
        <v>0</v>
      </c>
      <c r="AT163" s="1">
        <v>1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/>
    </row>
    <row r="164" spans="1:68" ht="13.15" x14ac:dyDescent="0.4">
      <c r="A164" s="1">
        <v>1958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1</v>
      </c>
      <c r="M164" s="1">
        <v>0</v>
      </c>
      <c r="N164" s="1">
        <v>0</v>
      </c>
      <c r="O164" s="1">
        <v>0</v>
      </c>
      <c r="P164" s="1">
        <v>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1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1</v>
      </c>
      <c r="AP164" s="1">
        <v>0</v>
      </c>
      <c r="AQ164" s="1">
        <v>1</v>
      </c>
      <c r="AR164" s="1">
        <v>1</v>
      </c>
      <c r="AS164" s="1">
        <v>0</v>
      </c>
      <c r="AT164" s="1">
        <v>1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/>
    </row>
    <row r="165" spans="1:68" ht="13.15" x14ac:dyDescent="0.4">
      <c r="A165" s="1">
        <v>1959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1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1</v>
      </c>
      <c r="AP165" s="1">
        <v>0</v>
      </c>
      <c r="AQ165" s="1">
        <v>0</v>
      </c>
      <c r="AR165" s="1">
        <v>1</v>
      </c>
      <c r="AS165" s="1">
        <v>1</v>
      </c>
      <c r="AT165" s="1">
        <v>1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/>
    </row>
    <row r="166" spans="1:68" ht="13.15" x14ac:dyDescent="0.4">
      <c r="A166" s="1">
        <v>1960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1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1</v>
      </c>
      <c r="AP166" s="1">
        <v>0</v>
      </c>
      <c r="AQ166" s="1">
        <v>0</v>
      </c>
      <c r="AR166" s="1">
        <v>1</v>
      </c>
      <c r="AS166" s="1">
        <v>0</v>
      </c>
      <c r="AT166" s="1">
        <v>1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/>
    </row>
    <row r="167" spans="1:68" ht="13.15" x14ac:dyDescent="0.4">
      <c r="A167" s="1">
        <v>1961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1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1</v>
      </c>
      <c r="AP167" s="1">
        <v>0</v>
      </c>
      <c r="AQ167" s="1">
        <v>0</v>
      </c>
      <c r="AR167" s="1">
        <v>1</v>
      </c>
      <c r="AS167" s="1">
        <v>0</v>
      </c>
      <c r="AT167" s="1">
        <v>1</v>
      </c>
      <c r="AU167" s="1">
        <v>0</v>
      </c>
      <c r="AV167" s="1">
        <v>1</v>
      </c>
      <c r="AW167" s="1">
        <v>1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/>
    </row>
    <row r="168" spans="1:68" ht="13.15" x14ac:dyDescent="0.4">
      <c r="A168" s="1">
        <v>1962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1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1</v>
      </c>
      <c r="AP168" s="1">
        <v>0</v>
      </c>
      <c r="AQ168" s="1">
        <v>0</v>
      </c>
      <c r="AR168" s="1">
        <v>1</v>
      </c>
      <c r="AS168" s="1">
        <v>0</v>
      </c>
      <c r="AT168" s="1">
        <v>1</v>
      </c>
      <c r="AU168" s="1">
        <v>0</v>
      </c>
      <c r="AV168" s="1">
        <v>0</v>
      </c>
      <c r="AW168" s="1">
        <v>0</v>
      </c>
      <c r="AX168" s="1">
        <v>0</v>
      </c>
      <c r="AY168" s="1">
        <v>1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/>
    </row>
    <row r="169" spans="1:68" ht="13.15" x14ac:dyDescent="0.4">
      <c r="A169" s="1">
        <v>1963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1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1</v>
      </c>
      <c r="AP169" s="1">
        <v>0</v>
      </c>
      <c r="AQ169" s="1">
        <v>0</v>
      </c>
      <c r="AR169" s="1">
        <v>1</v>
      </c>
      <c r="AS169" s="1">
        <v>0</v>
      </c>
      <c r="AT169" s="1">
        <v>1</v>
      </c>
      <c r="AU169" s="1">
        <v>0</v>
      </c>
      <c r="AV169" s="1">
        <v>0</v>
      </c>
      <c r="AW169" s="1">
        <v>1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/>
    </row>
    <row r="170" spans="1:68" ht="13.15" x14ac:dyDescent="0.4">
      <c r="A170" s="1">
        <v>1964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1</v>
      </c>
      <c r="AP170" s="1">
        <v>0</v>
      </c>
      <c r="AQ170" s="1">
        <v>0</v>
      </c>
      <c r="AR170" s="1">
        <v>1</v>
      </c>
      <c r="AS170" s="1">
        <v>0</v>
      </c>
      <c r="AT170" s="1">
        <v>1</v>
      </c>
      <c r="AU170" s="1">
        <v>0</v>
      </c>
      <c r="AV170" s="1">
        <v>1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/>
    </row>
    <row r="171" spans="1:68" ht="13.15" x14ac:dyDescent="0.4">
      <c r="A171" s="1">
        <v>1965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1</v>
      </c>
      <c r="AP171" s="1">
        <v>0</v>
      </c>
      <c r="AQ171" s="1">
        <v>0</v>
      </c>
      <c r="AR171" s="1">
        <v>1</v>
      </c>
      <c r="AS171" s="1">
        <v>1</v>
      </c>
      <c r="AT171" s="1">
        <v>1</v>
      </c>
      <c r="AU171" s="1">
        <v>0</v>
      </c>
      <c r="AV171" s="1">
        <v>0</v>
      </c>
      <c r="AW171" s="1">
        <v>1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1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/>
    </row>
    <row r="172" spans="1:68" ht="13.15" x14ac:dyDescent="0.4">
      <c r="A172" s="1">
        <v>1966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</v>
      </c>
      <c r="O172" s="1">
        <v>0</v>
      </c>
      <c r="P172" s="1">
        <v>0</v>
      </c>
      <c r="Q172" s="1">
        <v>1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1</v>
      </c>
      <c r="AP172" s="1">
        <v>0</v>
      </c>
      <c r="AQ172" s="1">
        <v>0</v>
      </c>
      <c r="AR172" s="1">
        <v>1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/>
    </row>
    <row r="173" spans="1:68" ht="13.15" x14ac:dyDescent="0.4">
      <c r="A173" s="1">
        <v>1967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</v>
      </c>
      <c r="O173" s="1">
        <v>0</v>
      </c>
      <c r="P173" s="1">
        <v>0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1</v>
      </c>
      <c r="AP173" s="1">
        <v>0</v>
      </c>
      <c r="AQ173" s="1">
        <v>0</v>
      </c>
      <c r="AR173" s="1">
        <v>1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/>
    </row>
    <row r="174" spans="1:68" ht="13.15" x14ac:dyDescent="0.4">
      <c r="A174" s="1">
        <v>1968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</v>
      </c>
      <c r="O174" s="1">
        <v>0</v>
      </c>
      <c r="P174" s="1">
        <v>0</v>
      </c>
      <c r="Q174" s="1">
        <v>1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1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1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/>
    </row>
    <row r="175" spans="1:68" ht="13.15" x14ac:dyDescent="0.4">
      <c r="A175" s="1">
        <v>1969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</v>
      </c>
      <c r="O175" s="1">
        <v>0</v>
      </c>
      <c r="P175" s="1">
        <v>1</v>
      </c>
      <c r="Q175" s="1">
        <v>1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1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1</v>
      </c>
      <c r="BI175" s="1">
        <v>1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/>
    </row>
    <row r="176" spans="1:68" ht="13.15" x14ac:dyDescent="0.4">
      <c r="A176" s="1">
        <v>1970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0</v>
      </c>
      <c r="Q176" s="1">
        <v>1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1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/>
    </row>
    <row r="177" spans="1:68" ht="13.15" x14ac:dyDescent="0.4">
      <c r="A177" s="1">
        <v>1971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1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/>
    </row>
    <row r="178" spans="1:68" ht="13.15" x14ac:dyDescent="0.4">
      <c r="A178" s="1">
        <v>1972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</v>
      </c>
      <c r="O178" s="1">
        <v>0</v>
      </c>
      <c r="P178" s="1"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1</v>
      </c>
      <c r="AS178" s="1">
        <v>0</v>
      </c>
      <c r="AT178" s="1">
        <v>0</v>
      </c>
      <c r="AU178" s="1">
        <v>0</v>
      </c>
      <c r="AV178" s="1">
        <v>0</v>
      </c>
      <c r="AW178" s="1">
        <v>1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/>
    </row>
    <row r="179" spans="1:68" ht="13.15" x14ac:dyDescent="0.4">
      <c r="A179" s="1">
        <v>1973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0</v>
      </c>
      <c r="P179" s="1">
        <v>1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1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/>
    </row>
    <row r="180" spans="1:68" ht="13.15" x14ac:dyDescent="0.4">
      <c r="A180" s="1">
        <v>1974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0</v>
      </c>
      <c r="P180" s="1">
        <v>1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1</v>
      </c>
      <c r="AS180" s="1">
        <v>0</v>
      </c>
      <c r="AT180" s="1">
        <v>0</v>
      </c>
      <c r="AU180" s="1">
        <v>0</v>
      </c>
      <c r="AV180" s="1">
        <v>0</v>
      </c>
      <c r="AW180" s="1">
        <v>1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/>
    </row>
    <row r="181" spans="1:68" ht="13.15" x14ac:dyDescent="0.4">
      <c r="A181" s="1">
        <v>1975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1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1</v>
      </c>
      <c r="AS181" s="1">
        <v>0</v>
      </c>
      <c r="AT181" s="1">
        <v>0</v>
      </c>
      <c r="AU181" s="1">
        <v>0</v>
      </c>
      <c r="AV181" s="1">
        <v>0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/>
    </row>
    <row r="182" spans="1:68" ht="13.15" x14ac:dyDescent="0.4">
      <c r="A182" s="1">
        <v>1976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1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1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1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/>
    </row>
    <row r="183" spans="1:68" ht="13.15" x14ac:dyDescent="0.4">
      <c r="A183" s="1">
        <v>1977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/>
    </row>
    <row r="184" spans="1:68" ht="13.15" x14ac:dyDescent="0.4">
      <c r="A184" s="1">
        <v>1978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1</v>
      </c>
      <c r="AS184" s="1">
        <v>1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1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/>
    </row>
    <row r="185" spans="1:68" ht="13.15" x14ac:dyDescent="0.4">
      <c r="A185" s="1">
        <v>1979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1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1</v>
      </c>
      <c r="AS185" s="1">
        <v>1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/>
    </row>
    <row r="186" spans="1:68" ht="13.15" x14ac:dyDescent="0.4">
      <c r="A186" s="1">
        <v>1980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1</v>
      </c>
      <c r="AS186" s="1">
        <v>0</v>
      </c>
      <c r="AT186" s="1">
        <v>0</v>
      </c>
      <c r="AU186" s="1">
        <v>1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1</v>
      </c>
      <c r="BG186" s="1">
        <v>0</v>
      </c>
      <c r="BH186" s="1">
        <v>0</v>
      </c>
      <c r="BI186" s="1">
        <v>1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/>
    </row>
    <row r="187" spans="1:68" ht="13.15" x14ac:dyDescent="0.4">
      <c r="A187" s="1">
        <v>1981</v>
      </c>
      <c r="B187" s="1">
        <v>0</v>
      </c>
      <c r="C187" s="1">
        <v>0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1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1</v>
      </c>
      <c r="AQ187" s="1">
        <v>1</v>
      </c>
      <c r="AR187" s="1">
        <v>1</v>
      </c>
      <c r="AS187" s="1">
        <v>0</v>
      </c>
      <c r="AT187" s="1">
        <v>0</v>
      </c>
      <c r="AU187" s="1">
        <v>1</v>
      </c>
      <c r="AV187" s="1">
        <v>0</v>
      </c>
      <c r="AW187" s="1">
        <v>0</v>
      </c>
      <c r="AX187" s="1">
        <v>0</v>
      </c>
      <c r="AY187" s="1">
        <v>1</v>
      </c>
      <c r="AZ187" s="1">
        <v>0</v>
      </c>
      <c r="BA187" s="1">
        <v>0</v>
      </c>
      <c r="BB187" s="1">
        <v>0</v>
      </c>
      <c r="BC187" s="1">
        <v>0</v>
      </c>
      <c r="BD187" s="1">
        <v>1</v>
      </c>
      <c r="BE187" s="1">
        <v>0</v>
      </c>
      <c r="BF187" s="1">
        <v>1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/>
    </row>
    <row r="188" spans="1:68" ht="13.15" x14ac:dyDescent="0.4">
      <c r="A188" s="1">
        <v>1982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1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1</v>
      </c>
      <c r="AQ188" s="1">
        <v>1</v>
      </c>
      <c r="AR188" s="1">
        <v>1</v>
      </c>
      <c r="AS188" s="1">
        <v>1</v>
      </c>
      <c r="AT188" s="1">
        <v>1</v>
      </c>
      <c r="AU188" s="1">
        <v>1</v>
      </c>
      <c r="AV188" s="1">
        <v>0</v>
      </c>
      <c r="AW188" s="1">
        <v>0</v>
      </c>
      <c r="AX188" s="1">
        <v>0</v>
      </c>
      <c r="AY188" s="1">
        <v>1</v>
      </c>
      <c r="AZ188" s="1">
        <v>1</v>
      </c>
      <c r="BA188" s="1">
        <v>1</v>
      </c>
      <c r="BB188" s="1">
        <v>0</v>
      </c>
      <c r="BC188" s="1">
        <v>0</v>
      </c>
      <c r="BD188" s="1">
        <v>1</v>
      </c>
      <c r="BE188" s="1">
        <v>1</v>
      </c>
      <c r="BF188" s="1">
        <v>1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/>
    </row>
    <row r="189" spans="1:68" ht="13.15" x14ac:dyDescent="0.4">
      <c r="A189" s="1">
        <v>1983</v>
      </c>
      <c r="B189" s="1">
        <v>0</v>
      </c>
      <c r="C189" s="1">
        <v>0</v>
      </c>
      <c r="D189" s="1">
        <v>1</v>
      </c>
      <c r="E189" s="1">
        <v>1</v>
      </c>
      <c r="F189" s="1">
        <v>0</v>
      </c>
      <c r="G189" s="1">
        <v>0</v>
      </c>
      <c r="H189" s="1">
        <v>0</v>
      </c>
      <c r="I189" s="1">
        <v>1</v>
      </c>
      <c r="J189" s="1">
        <v>1</v>
      </c>
      <c r="K189" s="1">
        <v>0</v>
      </c>
      <c r="L189" s="1">
        <v>0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1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1</v>
      </c>
      <c r="AQ189" s="1">
        <v>1</v>
      </c>
      <c r="AR189" s="1">
        <v>1</v>
      </c>
      <c r="AS189" s="1">
        <v>0</v>
      </c>
      <c r="AT189" s="1">
        <v>1</v>
      </c>
      <c r="AU189" s="1">
        <v>1</v>
      </c>
      <c r="AV189" s="1">
        <v>1</v>
      </c>
      <c r="AW189" s="1">
        <v>1</v>
      </c>
      <c r="AX189" s="1">
        <v>0</v>
      </c>
      <c r="AY189" s="1">
        <v>1</v>
      </c>
      <c r="AZ189" s="1">
        <v>1</v>
      </c>
      <c r="BA189" s="1">
        <v>1</v>
      </c>
      <c r="BB189" s="1">
        <v>0</v>
      </c>
      <c r="BC189" s="1">
        <v>0</v>
      </c>
      <c r="BD189" s="1">
        <v>1</v>
      </c>
      <c r="BE189" s="1">
        <v>1</v>
      </c>
      <c r="BF189" s="1">
        <v>1</v>
      </c>
      <c r="BG189" s="1">
        <v>1</v>
      </c>
      <c r="BH189" s="1">
        <v>0</v>
      </c>
      <c r="BI189" s="1">
        <v>0</v>
      </c>
      <c r="BJ189" s="1">
        <v>1</v>
      </c>
      <c r="BK189" s="1">
        <v>1</v>
      </c>
      <c r="BL189" s="1">
        <v>0</v>
      </c>
      <c r="BM189" s="1">
        <v>0</v>
      </c>
      <c r="BN189" s="1">
        <v>0</v>
      </c>
      <c r="BO189" s="1">
        <v>0</v>
      </c>
      <c r="BP189" s="1"/>
    </row>
    <row r="190" spans="1:68" ht="13.15" x14ac:dyDescent="0.4">
      <c r="A190" s="1">
        <v>1984</v>
      </c>
      <c r="B190" s="1">
        <v>0</v>
      </c>
      <c r="C190" s="1">
        <v>0</v>
      </c>
      <c r="D190" s="1">
        <v>1</v>
      </c>
      <c r="E190" s="1">
        <v>1</v>
      </c>
      <c r="F190" s="1">
        <v>1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1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1</v>
      </c>
      <c r="AQ190" s="1">
        <v>0</v>
      </c>
      <c r="AR190" s="1">
        <v>1</v>
      </c>
      <c r="AS190" s="1">
        <v>0</v>
      </c>
      <c r="AT190" s="1">
        <v>1</v>
      </c>
      <c r="AU190" s="1">
        <v>1</v>
      </c>
      <c r="AV190" s="1">
        <v>1</v>
      </c>
      <c r="AW190" s="1">
        <v>1</v>
      </c>
      <c r="AX190" s="1">
        <v>0</v>
      </c>
      <c r="AY190" s="1">
        <v>1</v>
      </c>
      <c r="AZ190" s="1">
        <v>1</v>
      </c>
      <c r="BA190" s="1">
        <v>1</v>
      </c>
      <c r="BB190" s="1">
        <v>0</v>
      </c>
      <c r="BC190" s="1">
        <v>0</v>
      </c>
      <c r="BD190" s="1">
        <v>1</v>
      </c>
      <c r="BE190" s="1">
        <v>1</v>
      </c>
      <c r="BF190" s="1">
        <v>1</v>
      </c>
      <c r="BG190" s="1">
        <v>1</v>
      </c>
      <c r="BH190" s="1">
        <v>0</v>
      </c>
      <c r="BI190" s="1">
        <v>1</v>
      </c>
      <c r="BJ190" s="1">
        <v>1</v>
      </c>
      <c r="BK190" s="1">
        <v>1</v>
      </c>
      <c r="BL190" s="1">
        <v>0</v>
      </c>
      <c r="BM190" s="1">
        <v>0</v>
      </c>
      <c r="BN190" s="1">
        <v>0</v>
      </c>
      <c r="BO190" s="1">
        <v>0</v>
      </c>
      <c r="BP190" s="1"/>
    </row>
    <row r="191" spans="1:68" ht="13.15" x14ac:dyDescent="0.4">
      <c r="A191" s="1">
        <v>1985</v>
      </c>
      <c r="B191" s="1">
        <v>0</v>
      </c>
      <c r="C191" s="1">
        <v>1</v>
      </c>
      <c r="D191" s="1">
        <v>1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1</v>
      </c>
      <c r="L191" s="1">
        <v>0</v>
      </c>
      <c r="M191" s="1">
        <v>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1</v>
      </c>
      <c r="AQ191" s="1">
        <v>0</v>
      </c>
      <c r="AR191" s="1">
        <v>1</v>
      </c>
      <c r="AS191" s="1">
        <v>0</v>
      </c>
      <c r="AT191" s="1">
        <v>1</v>
      </c>
      <c r="AU191" s="1">
        <v>0</v>
      </c>
      <c r="AV191" s="1">
        <v>1</v>
      </c>
      <c r="AW191" s="1">
        <v>1</v>
      </c>
      <c r="AX191" s="1">
        <v>0</v>
      </c>
      <c r="AY191" s="1">
        <v>1</v>
      </c>
      <c r="AZ191" s="1">
        <v>1</v>
      </c>
      <c r="BA191" s="1">
        <v>1</v>
      </c>
      <c r="BB191" s="1">
        <v>0</v>
      </c>
      <c r="BC191" s="1">
        <v>0</v>
      </c>
      <c r="BD191" s="1">
        <v>1</v>
      </c>
      <c r="BE191" s="1">
        <v>1</v>
      </c>
      <c r="BF191" s="1">
        <v>1</v>
      </c>
      <c r="BG191" s="1">
        <v>1</v>
      </c>
      <c r="BH191" s="1">
        <v>0</v>
      </c>
      <c r="BI191" s="1">
        <v>1</v>
      </c>
      <c r="BJ191" s="1">
        <v>1</v>
      </c>
      <c r="BK191" s="1">
        <v>1</v>
      </c>
      <c r="BL191" s="1">
        <v>0</v>
      </c>
      <c r="BM191" s="1">
        <v>0</v>
      </c>
      <c r="BN191" s="1">
        <v>0</v>
      </c>
      <c r="BO191" s="1">
        <v>0</v>
      </c>
      <c r="BP191" s="1"/>
    </row>
    <row r="192" spans="1:68" ht="13.15" x14ac:dyDescent="0.4">
      <c r="A192" s="1">
        <v>1986</v>
      </c>
      <c r="B192" s="1">
        <v>0</v>
      </c>
      <c r="C192" s="1">
        <v>1</v>
      </c>
      <c r="D192" s="1">
        <v>1</v>
      </c>
      <c r="E192" s="1">
        <v>1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1</v>
      </c>
      <c r="L192" s="1">
        <v>0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1</v>
      </c>
      <c r="AQ192" s="1">
        <v>1</v>
      </c>
      <c r="AR192" s="1">
        <v>1</v>
      </c>
      <c r="AS192" s="1">
        <v>0</v>
      </c>
      <c r="AT192" s="1">
        <v>1</v>
      </c>
      <c r="AU192" s="1">
        <v>1</v>
      </c>
      <c r="AV192" s="1">
        <v>1</v>
      </c>
      <c r="AW192" s="1">
        <v>1</v>
      </c>
      <c r="AX192" s="1">
        <v>0</v>
      </c>
      <c r="AY192" s="1">
        <v>1</v>
      </c>
      <c r="AZ192" s="1">
        <v>1</v>
      </c>
      <c r="BA192" s="1">
        <v>1</v>
      </c>
      <c r="BB192" s="1">
        <v>0</v>
      </c>
      <c r="BC192" s="1">
        <v>1</v>
      </c>
      <c r="BD192" s="1">
        <v>1</v>
      </c>
      <c r="BE192" s="1">
        <v>1</v>
      </c>
      <c r="BF192" s="1">
        <v>1</v>
      </c>
      <c r="BG192" s="1">
        <v>1</v>
      </c>
      <c r="BH192" s="1">
        <v>1</v>
      </c>
      <c r="BI192" s="1">
        <v>1</v>
      </c>
      <c r="BJ192" s="1">
        <v>0</v>
      </c>
      <c r="BK192" s="1">
        <v>1</v>
      </c>
      <c r="BL192" s="1">
        <v>0</v>
      </c>
      <c r="BM192" s="1">
        <v>0</v>
      </c>
      <c r="BN192" s="1">
        <v>0</v>
      </c>
      <c r="BO192" s="1">
        <v>0</v>
      </c>
      <c r="BP192" s="1"/>
    </row>
    <row r="193" spans="1:68" ht="13.15" x14ac:dyDescent="0.4">
      <c r="A193" s="1">
        <v>1987</v>
      </c>
      <c r="B193" s="1">
        <v>0</v>
      </c>
      <c r="C193" s="1">
        <v>1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1</v>
      </c>
      <c r="J193" s="1">
        <v>1</v>
      </c>
      <c r="K193" s="1">
        <v>1</v>
      </c>
      <c r="L193" s="1">
        <v>0</v>
      </c>
      <c r="M193" s="1">
        <v>1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1</v>
      </c>
      <c r="AQ193" s="1">
        <v>0</v>
      </c>
      <c r="AR193" s="1">
        <v>0</v>
      </c>
      <c r="AS193" s="1">
        <v>0</v>
      </c>
      <c r="AT193" s="1">
        <v>1</v>
      </c>
      <c r="AU193" s="1">
        <v>1</v>
      </c>
      <c r="AV193" s="1">
        <v>1</v>
      </c>
      <c r="AW193" s="1">
        <v>1</v>
      </c>
      <c r="AX193" s="1">
        <v>0</v>
      </c>
      <c r="AY193" s="1">
        <v>1</v>
      </c>
      <c r="AZ193" s="1">
        <v>1</v>
      </c>
      <c r="BA193" s="1">
        <v>1</v>
      </c>
      <c r="BB193" s="1">
        <v>0</v>
      </c>
      <c r="BC193" s="1">
        <v>0</v>
      </c>
      <c r="BD193" s="1">
        <v>1</v>
      </c>
      <c r="BE193" s="1">
        <v>1</v>
      </c>
      <c r="BF193" s="1">
        <v>1</v>
      </c>
      <c r="BG193" s="1">
        <v>1</v>
      </c>
      <c r="BH193" s="1">
        <v>1</v>
      </c>
      <c r="BI193" s="1">
        <v>1</v>
      </c>
      <c r="BJ193" s="1">
        <v>1</v>
      </c>
      <c r="BK193" s="1">
        <v>1</v>
      </c>
      <c r="BL193" s="1">
        <v>0</v>
      </c>
      <c r="BM193" s="1">
        <v>0</v>
      </c>
      <c r="BN193" s="1">
        <v>0</v>
      </c>
      <c r="BO193" s="1">
        <v>0</v>
      </c>
      <c r="BP193" s="1"/>
    </row>
    <row r="194" spans="1:68" ht="13.15" x14ac:dyDescent="0.4">
      <c r="A194" s="1">
        <v>1988</v>
      </c>
      <c r="B194" s="1">
        <v>0</v>
      </c>
      <c r="C194" s="1">
        <v>1</v>
      </c>
      <c r="D194" s="1">
        <v>1</v>
      </c>
      <c r="E194" s="1">
        <v>1</v>
      </c>
      <c r="F194" s="1">
        <v>0</v>
      </c>
      <c r="G194" s="1">
        <v>0</v>
      </c>
      <c r="H194" s="1">
        <v>0</v>
      </c>
      <c r="I194" s="1">
        <v>1</v>
      </c>
      <c r="J194" s="1">
        <v>1</v>
      </c>
      <c r="K194" s="1">
        <v>0</v>
      </c>
      <c r="L194" s="1">
        <v>0</v>
      </c>
      <c r="M194" s="1">
        <v>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1</v>
      </c>
      <c r="AQ194" s="1">
        <v>0</v>
      </c>
      <c r="AR194" s="1">
        <v>0</v>
      </c>
      <c r="AS194" s="1">
        <v>0</v>
      </c>
      <c r="AT194" s="1">
        <v>1</v>
      </c>
      <c r="AU194" s="1">
        <v>1</v>
      </c>
      <c r="AV194" s="1">
        <v>1</v>
      </c>
      <c r="AW194" s="1">
        <v>1</v>
      </c>
      <c r="AX194" s="1">
        <v>0</v>
      </c>
      <c r="AY194" s="1">
        <v>1</v>
      </c>
      <c r="AZ194" s="1">
        <v>1</v>
      </c>
      <c r="BA194" s="1">
        <v>1</v>
      </c>
      <c r="BB194" s="1">
        <v>0</v>
      </c>
      <c r="BC194" s="1">
        <v>0</v>
      </c>
      <c r="BD194" s="1">
        <v>1</v>
      </c>
      <c r="BE194" s="1">
        <v>1</v>
      </c>
      <c r="BF194" s="1">
        <v>1</v>
      </c>
      <c r="BG194" s="1">
        <v>1</v>
      </c>
      <c r="BH194" s="1">
        <v>1</v>
      </c>
      <c r="BI194" s="1">
        <v>1</v>
      </c>
      <c r="BJ194" s="1">
        <v>0</v>
      </c>
      <c r="BK194" s="1">
        <v>1</v>
      </c>
      <c r="BL194" s="1">
        <v>0</v>
      </c>
      <c r="BM194" s="1">
        <v>0</v>
      </c>
      <c r="BN194" s="1">
        <v>0</v>
      </c>
      <c r="BO194" s="1">
        <v>0</v>
      </c>
      <c r="BP194" s="1"/>
    </row>
    <row r="195" spans="1:68" ht="13.15" x14ac:dyDescent="0.4">
      <c r="A195" s="1">
        <v>1989</v>
      </c>
      <c r="B195" s="1">
        <v>0</v>
      </c>
      <c r="C195" s="1">
        <v>1</v>
      </c>
      <c r="D195" s="1">
        <v>1</v>
      </c>
      <c r="E195" s="1">
        <v>1</v>
      </c>
      <c r="F195" s="1">
        <v>0</v>
      </c>
      <c r="G195" s="1">
        <v>0</v>
      </c>
      <c r="H195" s="1">
        <v>0</v>
      </c>
      <c r="I195" s="1">
        <v>1</v>
      </c>
      <c r="J195" s="1">
        <v>1</v>
      </c>
      <c r="K195" s="1">
        <v>1</v>
      </c>
      <c r="L195" s="1">
        <v>0</v>
      </c>
      <c r="M195" s="1">
        <v>1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1</v>
      </c>
      <c r="AQ195" s="1">
        <v>0</v>
      </c>
      <c r="AR195" s="1">
        <v>0</v>
      </c>
      <c r="AS195" s="1">
        <v>0</v>
      </c>
      <c r="AT195" s="1">
        <v>1</v>
      </c>
      <c r="AU195" s="1">
        <v>1</v>
      </c>
      <c r="AV195" s="1">
        <v>1</v>
      </c>
      <c r="AW195" s="1">
        <v>1</v>
      </c>
      <c r="AX195" s="1">
        <v>0</v>
      </c>
      <c r="AY195" s="1">
        <v>1</v>
      </c>
      <c r="AZ195" s="1">
        <v>1</v>
      </c>
      <c r="BA195" s="1">
        <v>1</v>
      </c>
      <c r="BB195" s="1">
        <v>0</v>
      </c>
      <c r="BC195" s="1">
        <v>1</v>
      </c>
      <c r="BD195" s="1">
        <v>1</v>
      </c>
      <c r="BE195" s="1">
        <v>1</v>
      </c>
      <c r="BF195" s="1">
        <v>1</v>
      </c>
      <c r="BG195" s="1">
        <v>1</v>
      </c>
      <c r="BH195" s="1">
        <v>1</v>
      </c>
      <c r="BI195" s="1">
        <v>1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/>
    </row>
    <row r="196" spans="1:68" ht="13.15" x14ac:dyDescent="0.4">
      <c r="A196" s="1">
        <v>1990</v>
      </c>
      <c r="B196" s="1">
        <v>0</v>
      </c>
      <c r="C196" s="1">
        <v>1</v>
      </c>
      <c r="D196" s="1">
        <v>1</v>
      </c>
      <c r="E196" s="1">
        <v>1</v>
      </c>
      <c r="F196" s="1">
        <v>0</v>
      </c>
      <c r="G196" s="1">
        <v>0</v>
      </c>
      <c r="H196" s="1">
        <v>0</v>
      </c>
      <c r="I196" s="1">
        <v>1</v>
      </c>
      <c r="J196" s="1">
        <v>1</v>
      </c>
      <c r="K196" s="1">
        <v>0</v>
      </c>
      <c r="L196" s="1">
        <v>0</v>
      </c>
      <c r="M196" s="1">
        <v>1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1</v>
      </c>
      <c r="AQ196" s="1">
        <v>0</v>
      </c>
      <c r="AR196" s="1">
        <v>0</v>
      </c>
      <c r="AS196" s="1">
        <v>0</v>
      </c>
      <c r="AT196" s="1">
        <v>1</v>
      </c>
      <c r="AU196" s="1">
        <v>1</v>
      </c>
      <c r="AV196" s="1">
        <v>1</v>
      </c>
      <c r="AW196" s="1">
        <v>1</v>
      </c>
      <c r="AX196" s="1">
        <v>0</v>
      </c>
      <c r="AY196" s="1">
        <v>1</v>
      </c>
      <c r="AZ196" s="1">
        <v>1</v>
      </c>
      <c r="BA196" s="1">
        <v>1</v>
      </c>
      <c r="BB196" s="1">
        <v>0</v>
      </c>
      <c r="BC196" s="1">
        <v>0</v>
      </c>
      <c r="BD196" s="1">
        <v>1</v>
      </c>
      <c r="BE196" s="1">
        <v>1</v>
      </c>
      <c r="BF196" s="1">
        <v>1</v>
      </c>
      <c r="BG196" s="1">
        <v>1</v>
      </c>
      <c r="BH196" s="1">
        <v>1</v>
      </c>
      <c r="BI196" s="1">
        <v>1</v>
      </c>
      <c r="BJ196" s="1">
        <v>1</v>
      </c>
      <c r="BK196" s="1">
        <v>1</v>
      </c>
      <c r="BL196" s="1">
        <v>0</v>
      </c>
      <c r="BM196" s="1">
        <v>0</v>
      </c>
      <c r="BN196" s="1">
        <v>0</v>
      </c>
      <c r="BO196" s="1">
        <v>0</v>
      </c>
      <c r="BP196" s="1"/>
    </row>
    <row r="197" spans="1:68" ht="13.15" x14ac:dyDescent="0.4">
      <c r="A197" s="1">
        <v>1991</v>
      </c>
      <c r="B197" s="1">
        <v>1</v>
      </c>
      <c r="C197" s="1">
        <v>1</v>
      </c>
      <c r="D197" s="1">
        <v>1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1</v>
      </c>
      <c r="AQ197" s="1">
        <v>0</v>
      </c>
      <c r="AR197" s="1">
        <v>1</v>
      </c>
      <c r="AS197" s="1">
        <v>0</v>
      </c>
      <c r="AT197" s="1">
        <v>1</v>
      </c>
      <c r="AU197" s="1">
        <v>1</v>
      </c>
      <c r="AV197" s="1">
        <v>1</v>
      </c>
      <c r="AW197" s="1">
        <v>0</v>
      </c>
      <c r="AX197" s="1">
        <v>0</v>
      </c>
      <c r="AY197" s="1">
        <v>0</v>
      </c>
      <c r="AZ197" s="1">
        <v>1</v>
      </c>
      <c r="BA197" s="1">
        <v>1</v>
      </c>
      <c r="BB197" s="1">
        <v>0</v>
      </c>
      <c r="BC197" s="1">
        <v>0</v>
      </c>
      <c r="BD197" s="1">
        <v>1</v>
      </c>
      <c r="BE197" s="1">
        <v>0</v>
      </c>
      <c r="BF197" s="1">
        <v>1</v>
      </c>
      <c r="BG197" s="1">
        <v>1</v>
      </c>
      <c r="BH197" s="1">
        <v>1</v>
      </c>
      <c r="BI197" s="1">
        <v>1</v>
      </c>
      <c r="BJ197" s="1">
        <v>1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/>
    </row>
    <row r="198" spans="1:68" ht="13.15" x14ac:dyDescent="0.4">
      <c r="A198" s="1">
        <v>1992</v>
      </c>
      <c r="B198" s="1">
        <v>1</v>
      </c>
      <c r="C198" s="1">
        <v>1</v>
      </c>
      <c r="D198" s="1">
        <v>1</v>
      </c>
      <c r="E198" s="1">
        <v>1</v>
      </c>
      <c r="F198" s="1">
        <v>0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1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1</v>
      </c>
      <c r="AQ198" s="1">
        <v>0</v>
      </c>
      <c r="AR198" s="1">
        <v>1</v>
      </c>
      <c r="AS198" s="1">
        <v>0</v>
      </c>
      <c r="AT198" s="1">
        <v>1</v>
      </c>
      <c r="AU198" s="1">
        <v>1</v>
      </c>
      <c r="AV198" s="1">
        <v>1</v>
      </c>
      <c r="AW198" s="1">
        <v>0</v>
      </c>
      <c r="AX198" s="1">
        <v>0</v>
      </c>
      <c r="AY198" s="1">
        <v>0</v>
      </c>
      <c r="AZ198" s="1">
        <v>1</v>
      </c>
      <c r="BA198" s="1">
        <v>1</v>
      </c>
      <c r="BB198" s="1">
        <v>0</v>
      </c>
      <c r="BC198" s="1">
        <v>0</v>
      </c>
      <c r="BD198" s="1">
        <v>1</v>
      </c>
      <c r="BE198" s="1">
        <v>0</v>
      </c>
      <c r="BF198" s="1">
        <v>1</v>
      </c>
      <c r="BG198" s="1">
        <v>1</v>
      </c>
      <c r="BH198" s="1">
        <v>1</v>
      </c>
      <c r="BI198" s="1">
        <v>1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/>
    </row>
    <row r="199" spans="1:68" ht="13.15" x14ac:dyDescent="0.4">
      <c r="A199" s="1">
        <v>1993</v>
      </c>
      <c r="B199" s="1">
        <v>1</v>
      </c>
      <c r="C199" s="1">
        <v>1</v>
      </c>
      <c r="D199" s="1">
        <v>1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  <c r="M199" s="1">
        <v>1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1</v>
      </c>
      <c r="AQ199" s="1">
        <v>0</v>
      </c>
      <c r="AR199" s="1">
        <v>1</v>
      </c>
      <c r="AS199" s="1">
        <v>0</v>
      </c>
      <c r="AT199" s="1">
        <v>1</v>
      </c>
      <c r="AU199" s="1">
        <v>1</v>
      </c>
      <c r="AV199" s="1">
        <v>1</v>
      </c>
      <c r="AW199" s="1">
        <v>0</v>
      </c>
      <c r="AX199" s="1">
        <v>0</v>
      </c>
      <c r="AY199" s="1">
        <v>0</v>
      </c>
      <c r="AZ199" s="1">
        <v>1</v>
      </c>
      <c r="BA199" s="1">
        <v>1</v>
      </c>
      <c r="BB199" s="1">
        <v>0</v>
      </c>
      <c r="BC199" s="1">
        <v>0</v>
      </c>
      <c r="BD199" s="1">
        <v>1</v>
      </c>
      <c r="BE199" s="1">
        <v>0</v>
      </c>
      <c r="BF199" s="1">
        <v>1</v>
      </c>
      <c r="BG199" s="1">
        <v>1</v>
      </c>
      <c r="BH199" s="1">
        <v>0</v>
      </c>
      <c r="BI199" s="1">
        <v>1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/>
    </row>
    <row r="200" spans="1:68" ht="13.15" x14ac:dyDescent="0.4">
      <c r="A200" s="1">
        <v>1994</v>
      </c>
      <c r="B200" s="1">
        <v>1</v>
      </c>
      <c r="C200" s="1">
        <v>1</v>
      </c>
      <c r="D200" s="1">
        <v>1</v>
      </c>
      <c r="E200" s="1">
        <v>1</v>
      </c>
      <c r="F200" s="1">
        <v>0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1</v>
      </c>
      <c r="AQ200" s="1">
        <v>0</v>
      </c>
      <c r="AR200" s="1">
        <v>1</v>
      </c>
      <c r="AS200" s="1">
        <v>0</v>
      </c>
      <c r="AT200" s="1">
        <v>0</v>
      </c>
      <c r="AU200" s="1">
        <v>1</v>
      </c>
      <c r="AV200" s="1">
        <v>1</v>
      </c>
      <c r="AW200" s="1">
        <v>0</v>
      </c>
      <c r="AX200" s="1">
        <v>0</v>
      </c>
      <c r="AY200" s="1">
        <v>0</v>
      </c>
      <c r="AZ200" s="1">
        <v>1</v>
      </c>
      <c r="BA200" s="1">
        <v>1</v>
      </c>
      <c r="BB200" s="1">
        <v>0</v>
      </c>
      <c r="BC200" s="1">
        <v>0</v>
      </c>
      <c r="BD200" s="1">
        <v>1</v>
      </c>
      <c r="BE200" s="1">
        <v>0</v>
      </c>
      <c r="BF200" s="1">
        <v>1</v>
      </c>
      <c r="BG200" s="1">
        <v>1</v>
      </c>
      <c r="BH200" s="1">
        <v>0</v>
      </c>
      <c r="BI200" s="1">
        <v>1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/>
    </row>
    <row r="201" spans="1:68" ht="13.15" x14ac:dyDescent="0.4">
      <c r="A201" s="1">
        <v>1995</v>
      </c>
      <c r="B201" s="1">
        <v>1</v>
      </c>
      <c r="C201" s="1">
        <v>1</v>
      </c>
      <c r="D201" s="1">
        <v>1</v>
      </c>
      <c r="E201" s="1">
        <v>1</v>
      </c>
      <c r="F201" s="1">
        <v>0</v>
      </c>
      <c r="G201" s="1">
        <v>1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1</v>
      </c>
      <c r="AS201" s="1">
        <v>0</v>
      </c>
      <c r="AT201" s="1">
        <v>0</v>
      </c>
      <c r="AU201" s="1">
        <v>1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1</v>
      </c>
      <c r="BB201" s="1">
        <v>0</v>
      </c>
      <c r="BC201" s="1">
        <v>0</v>
      </c>
      <c r="BD201" s="1">
        <v>1</v>
      </c>
      <c r="BE201" s="1">
        <v>0</v>
      </c>
      <c r="BF201" s="1">
        <v>1</v>
      </c>
      <c r="BG201" s="1">
        <v>1</v>
      </c>
      <c r="BH201" s="1">
        <v>0</v>
      </c>
      <c r="BI201" s="1">
        <v>1</v>
      </c>
      <c r="BJ201" s="1">
        <v>0</v>
      </c>
      <c r="BK201" s="1">
        <v>1</v>
      </c>
      <c r="BL201" s="1">
        <v>0</v>
      </c>
      <c r="BM201" s="1">
        <v>0</v>
      </c>
      <c r="BN201" s="1">
        <v>0</v>
      </c>
      <c r="BO201" s="1">
        <v>0</v>
      </c>
      <c r="BP201" s="1"/>
    </row>
    <row r="202" spans="1:68" ht="13.15" x14ac:dyDescent="0.4">
      <c r="A202" s="1">
        <v>1996</v>
      </c>
      <c r="B202" s="1">
        <v>1</v>
      </c>
      <c r="C202" s="1">
        <v>1</v>
      </c>
      <c r="D202" s="1">
        <v>1</v>
      </c>
      <c r="E202" s="1">
        <v>1</v>
      </c>
      <c r="F202" s="1">
        <v>0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1</v>
      </c>
      <c r="AS202" s="1">
        <v>0</v>
      </c>
      <c r="AT202" s="1">
        <v>0</v>
      </c>
      <c r="AU202" s="1">
        <v>1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1</v>
      </c>
      <c r="BE202" s="1">
        <v>0</v>
      </c>
      <c r="BF202" s="1">
        <v>1</v>
      </c>
      <c r="BG202" s="1">
        <v>1</v>
      </c>
      <c r="BH202" s="1">
        <v>0</v>
      </c>
      <c r="BI202" s="1">
        <v>1</v>
      </c>
      <c r="BJ202" s="1">
        <v>0</v>
      </c>
      <c r="BK202" s="1">
        <v>1</v>
      </c>
      <c r="BL202" s="1">
        <v>0</v>
      </c>
      <c r="BM202" s="1">
        <v>0</v>
      </c>
      <c r="BN202" s="1">
        <v>0</v>
      </c>
      <c r="BO202" s="1">
        <v>0</v>
      </c>
      <c r="BP202" s="1"/>
    </row>
    <row r="203" spans="1:68" ht="13.15" x14ac:dyDescent="0.4">
      <c r="A203" s="1">
        <v>1997</v>
      </c>
      <c r="B203" s="1">
        <v>0</v>
      </c>
      <c r="C203" s="1">
        <v>1</v>
      </c>
      <c r="D203" s="1">
        <v>1</v>
      </c>
      <c r="E203" s="1">
        <v>1</v>
      </c>
      <c r="F203" s="1">
        <v>0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1</v>
      </c>
      <c r="AS203" s="1">
        <v>0</v>
      </c>
      <c r="AT203" s="1">
        <v>0</v>
      </c>
      <c r="AU203" s="1">
        <v>1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1</v>
      </c>
      <c r="BE203" s="1">
        <v>0</v>
      </c>
      <c r="BF203" s="1">
        <v>1</v>
      </c>
      <c r="BG203" s="1">
        <v>0</v>
      </c>
      <c r="BH203" s="1">
        <v>0</v>
      </c>
      <c r="BI203" s="1">
        <v>1</v>
      </c>
      <c r="BJ203" s="1">
        <v>0</v>
      </c>
      <c r="BK203" s="1">
        <v>1</v>
      </c>
      <c r="BL203" s="1">
        <v>0</v>
      </c>
      <c r="BM203" s="1">
        <v>0</v>
      </c>
      <c r="BN203" s="1">
        <v>0</v>
      </c>
      <c r="BO203" s="1">
        <v>0</v>
      </c>
      <c r="BP203" s="1"/>
    </row>
    <row r="204" spans="1:68" ht="13.15" x14ac:dyDescent="0.4">
      <c r="A204" s="1">
        <v>1998</v>
      </c>
      <c r="B204" s="1">
        <v>0</v>
      </c>
      <c r="C204" s="1">
        <v>1</v>
      </c>
      <c r="D204" s="1">
        <v>1</v>
      </c>
      <c r="E204" s="1">
        <v>1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1</v>
      </c>
      <c r="BE204" s="1">
        <v>0</v>
      </c>
      <c r="BF204" s="1">
        <v>1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/>
    </row>
    <row r="205" spans="1:68" ht="13.15" x14ac:dyDescent="0.4">
      <c r="A205" s="1">
        <v>1999</v>
      </c>
      <c r="B205" s="1">
        <v>0</v>
      </c>
      <c r="C205" s="1">
        <v>1</v>
      </c>
      <c r="D205" s="1">
        <v>1</v>
      </c>
      <c r="E205" s="1">
        <v>0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1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1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1</v>
      </c>
      <c r="BB205" s="1">
        <v>0</v>
      </c>
      <c r="BC205" s="1">
        <v>0</v>
      </c>
      <c r="BD205" s="1">
        <v>1</v>
      </c>
      <c r="BE205" s="1">
        <v>0</v>
      </c>
      <c r="BF205" s="1">
        <v>1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/>
    </row>
    <row r="206" spans="1:68" ht="13.15" x14ac:dyDescent="0.4">
      <c r="A206" s="1">
        <v>2000</v>
      </c>
      <c r="B206" s="1">
        <v>0</v>
      </c>
      <c r="C206" s="1">
        <v>1</v>
      </c>
      <c r="D206" s="1">
        <v>1</v>
      </c>
      <c r="E206" s="1">
        <v>1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1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</v>
      </c>
      <c r="BB206" s="1">
        <v>0</v>
      </c>
      <c r="BC206" s="1">
        <v>0</v>
      </c>
      <c r="BD206" s="1">
        <v>1</v>
      </c>
      <c r="BE206" s="1">
        <v>0</v>
      </c>
      <c r="BF206" s="1">
        <v>1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/>
    </row>
    <row r="207" spans="1:68" ht="13.15" x14ac:dyDescent="0.4">
      <c r="A207" s="1">
        <v>2001</v>
      </c>
      <c r="B207" s="1">
        <v>0</v>
      </c>
      <c r="C207" s="1">
        <v>1</v>
      </c>
      <c r="D207" s="1">
        <v>1</v>
      </c>
      <c r="E207" s="1">
        <v>1</v>
      </c>
      <c r="F207" s="1">
        <v>0</v>
      </c>
      <c r="G207" s="1">
        <v>1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1</v>
      </c>
      <c r="AT207" s="1">
        <v>1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1</v>
      </c>
      <c r="BE207" s="1">
        <v>0</v>
      </c>
      <c r="BF207" s="1">
        <v>1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/>
    </row>
    <row r="208" spans="1:68" ht="13.15" x14ac:dyDescent="0.4">
      <c r="A208" s="1">
        <v>2002</v>
      </c>
      <c r="B208" s="1">
        <v>0</v>
      </c>
      <c r="C208" s="1">
        <v>1</v>
      </c>
      <c r="D208" s="1">
        <v>1</v>
      </c>
      <c r="E208" s="1">
        <v>1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0</v>
      </c>
      <c r="Q208" s="1">
        <v>1</v>
      </c>
      <c r="R208" s="1">
        <v>0</v>
      </c>
      <c r="S208" s="1">
        <v>0</v>
      </c>
      <c r="T208" s="1">
        <v>0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1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1</v>
      </c>
      <c r="BE208" s="1">
        <v>0</v>
      </c>
      <c r="BF208" s="1">
        <v>1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/>
    </row>
    <row r="209" spans="1:68" ht="13.15" x14ac:dyDescent="0.4">
      <c r="A209" s="1">
        <v>2003</v>
      </c>
      <c r="B209" s="1">
        <v>0</v>
      </c>
      <c r="C209" s="1">
        <v>1</v>
      </c>
      <c r="D209" s="1">
        <v>1</v>
      </c>
      <c r="E209" s="1">
        <v>1</v>
      </c>
      <c r="F209" s="1">
        <v>0</v>
      </c>
      <c r="G209" s="1">
        <v>1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1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1</v>
      </c>
      <c r="BE209" s="1">
        <v>0</v>
      </c>
      <c r="BF209" s="1">
        <v>1</v>
      </c>
      <c r="BG209" s="1">
        <v>0</v>
      </c>
      <c r="BH209" s="1">
        <v>1</v>
      </c>
      <c r="BI209" s="1">
        <v>0</v>
      </c>
      <c r="BJ209" s="1">
        <v>1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/>
    </row>
    <row r="210" spans="1:68" ht="13.15" x14ac:dyDescent="0.4">
      <c r="A210" s="1">
        <v>2004</v>
      </c>
      <c r="B210" s="1">
        <v>0</v>
      </c>
      <c r="C210" s="1">
        <v>0</v>
      </c>
      <c r="D210" s="1">
        <v>1</v>
      </c>
      <c r="E210" s="1">
        <v>1</v>
      </c>
      <c r="F210" s="1">
        <v>0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1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1</v>
      </c>
      <c r="BE210" s="1">
        <v>0</v>
      </c>
      <c r="BF210" s="1">
        <v>1</v>
      </c>
      <c r="BG210" s="1">
        <v>0</v>
      </c>
      <c r="BH210" s="1">
        <v>1</v>
      </c>
      <c r="BI210" s="1">
        <v>0</v>
      </c>
      <c r="BJ210" s="1">
        <v>0</v>
      </c>
      <c r="BK210" s="1">
        <v>1</v>
      </c>
      <c r="BL210" s="1">
        <v>0</v>
      </c>
      <c r="BM210" s="1">
        <v>0</v>
      </c>
      <c r="BN210" s="1">
        <v>0</v>
      </c>
      <c r="BO210" s="1">
        <v>0</v>
      </c>
      <c r="BP210" s="1"/>
    </row>
    <row r="211" spans="1:68" ht="13.15" x14ac:dyDescent="0.4">
      <c r="A211" s="1">
        <v>2005</v>
      </c>
      <c r="B211" s="1">
        <v>0</v>
      </c>
      <c r="C211" s="1">
        <v>0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1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1</v>
      </c>
      <c r="BA211" s="1">
        <v>0</v>
      </c>
      <c r="BB211" s="1">
        <v>0</v>
      </c>
      <c r="BC211" s="1">
        <v>0</v>
      </c>
      <c r="BD211" s="1">
        <v>1</v>
      </c>
      <c r="BE211" s="1">
        <v>0</v>
      </c>
      <c r="BF211" s="1">
        <v>1</v>
      </c>
      <c r="BG211" s="1">
        <v>0</v>
      </c>
      <c r="BH211" s="1">
        <v>0</v>
      </c>
      <c r="BI211" s="1">
        <v>0</v>
      </c>
      <c r="BJ211" s="1">
        <v>0</v>
      </c>
      <c r="BK211" s="1">
        <v>1</v>
      </c>
      <c r="BL211" s="1">
        <v>0</v>
      </c>
      <c r="BM211" s="1">
        <v>0</v>
      </c>
      <c r="BN211" s="1">
        <v>0</v>
      </c>
      <c r="BO211" s="1">
        <v>0</v>
      </c>
      <c r="BP211" s="1"/>
    </row>
    <row r="212" spans="1:68" ht="13.15" x14ac:dyDescent="0.4">
      <c r="A212" s="1">
        <v>2006</v>
      </c>
      <c r="B212" s="1">
        <v>0</v>
      </c>
      <c r="C212" s="1">
        <v>0</v>
      </c>
      <c r="D212" s="1">
        <v>1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1</v>
      </c>
      <c r="BE212" s="1">
        <v>0</v>
      </c>
      <c r="BF212" s="1">
        <v>1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/>
    </row>
    <row r="213" spans="1:68" ht="13.15" x14ac:dyDescent="0.4">
      <c r="A213" s="1">
        <v>2007</v>
      </c>
      <c r="B213" s="1">
        <v>0</v>
      </c>
      <c r="C213" s="1">
        <v>0</v>
      </c>
      <c r="D213" s="1">
        <v>1</v>
      </c>
      <c r="E213" s="1">
        <v>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1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1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/>
    </row>
    <row r="214" spans="1:68" ht="13.5" thickBot="1" x14ac:dyDescent="0.45">
      <c r="A214" s="1">
        <v>2008</v>
      </c>
      <c r="B214" s="1">
        <v>0</v>
      </c>
      <c r="C214" s="1">
        <v>0</v>
      </c>
      <c r="D214" s="1">
        <v>1</v>
      </c>
      <c r="E214" s="1">
        <v>1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1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1</v>
      </c>
      <c r="BB214" s="1">
        <v>0</v>
      </c>
      <c r="BC214" s="1">
        <v>0</v>
      </c>
      <c r="BD214" s="1">
        <v>0</v>
      </c>
      <c r="BE214" s="1">
        <v>0</v>
      </c>
      <c r="BF214" s="1">
        <v>1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/>
    </row>
    <row r="215" spans="1:68" ht="13.5" thickTop="1" x14ac:dyDescent="0.4">
      <c r="A215" s="6" t="s">
        <v>75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1"/>
    </row>
    <row r="216" spans="1:68" ht="13.15" x14ac:dyDescent="0.4">
      <c r="A216" s="7" t="s">
        <v>82</v>
      </c>
      <c r="B216" s="7">
        <f>SUM(B168:B212)</f>
        <v>6</v>
      </c>
      <c r="C216" s="7">
        <f>SUM(C181:C212)</f>
        <v>19</v>
      </c>
      <c r="D216" s="7">
        <f>SUM(D166:D212)</f>
        <v>25</v>
      </c>
      <c r="E216" s="7">
        <f>SUM(E166:E212)</f>
        <v>23</v>
      </c>
      <c r="F216" s="7">
        <f>SUM(F128:F212)</f>
        <v>1</v>
      </c>
      <c r="G216" s="7">
        <f>SUM(G169:G212)</f>
        <v>10</v>
      </c>
      <c r="H216" s="7">
        <f>SUM(H174:H212)</f>
        <v>0</v>
      </c>
      <c r="I216" s="7">
        <f>SUM(I162:I212)</f>
        <v>6</v>
      </c>
      <c r="J216" s="7">
        <f>SUM(J166:J212)</f>
        <v>14</v>
      </c>
      <c r="K216" s="7">
        <f>SUM(K116:K212)</f>
        <v>5</v>
      </c>
      <c r="L216" s="7">
        <f>SUM(L163:L212)</f>
        <v>6</v>
      </c>
      <c r="M216" s="7">
        <f>SUM(M170:M212)</f>
        <v>12</v>
      </c>
      <c r="N216" s="7">
        <f>SUM(N171:N212)</f>
        <v>17</v>
      </c>
      <c r="O216" s="7">
        <f>SUM(O6:O212)</f>
        <v>27</v>
      </c>
      <c r="P216" s="7">
        <f>SUM(P153:P212)</f>
        <v>7</v>
      </c>
      <c r="Q216" s="7">
        <f>SUM(Q155:Q212)</f>
        <v>8</v>
      </c>
      <c r="R216" s="7">
        <f>SUM(R6:R212)</f>
        <v>11</v>
      </c>
      <c r="S216" s="7">
        <f>SUM(S151:S212)</f>
        <v>0</v>
      </c>
      <c r="T216" s="7">
        <f>SUM(T163:T212)</f>
        <v>0</v>
      </c>
      <c r="U216" s="7">
        <f>SUM(U6:U212)</f>
        <v>5</v>
      </c>
      <c r="V216" s="7">
        <f>SUM(V152:V212)</f>
        <v>10</v>
      </c>
      <c r="W216" s="7">
        <f>SUM(W171:W212)</f>
        <v>0</v>
      </c>
      <c r="X216" s="7">
        <f>SUM(X154:X212)</f>
        <v>4</v>
      </c>
      <c r="Y216" s="7">
        <f>SUM(Y155:Y212)</f>
        <v>0</v>
      </c>
      <c r="Z216" s="7">
        <f>SUM(Z6:Z212)</f>
        <v>0</v>
      </c>
      <c r="AA216" s="7">
        <f>SUM(AA6:AA212)</f>
        <v>36</v>
      </c>
      <c r="AB216" s="7">
        <f>SUM(AB36:AB212)</f>
        <v>0</v>
      </c>
      <c r="AC216" s="7">
        <f>SUM(AC6:AC212)</f>
        <v>0</v>
      </c>
      <c r="AD216" s="7">
        <f>SUM(AD123:AD212)</f>
        <v>0</v>
      </c>
      <c r="AE216" s="7">
        <f>SUM(AE6:AE212)</f>
        <v>1</v>
      </c>
      <c r="AF216" s="7">
        <f>SUM(AF6:AF212)</f>
        <v>27</v>
      </c>
      <c r="AG216" s="7">
        <f>SUM(AG35:AG212)</f>
        <v>87</v>
      </c>
      <c r="AH216" s="7">
        <f>SUM(AH6:AH212)</f>
        <v>7</v>
      </c>
      <c r="AI216" s="7">
        <f>SUM(AI6:AI212)</f>
        <v>13</v>
      </c>
      <c r="AJ216" s="7">
        <f>SUM(AJ111:AJ212)</f>
        <v>0</v>
      </c>
      <c r="AK216" s="7">
        <f>SUM(AK6:AK212)</f>
        <v>23</v>
      </c>
      <c r="AL216" s="7">
        <f>SUM(AL6:AL212)</f>
        <v>50</v>
      </c>
      <c r="AM216" s="7">
        <f>SUM(AM6:AM212)</f>
        <v>1</v>
      </c>
      <c r="AN216" s="7">
        <f>SUM(AN6:AN212)</f>
        <v>0</v>
      </c>
      <c r="AO216" s="7">
        <f>SUM(AO124:AO212)</f>
        <v>33</v>
      </c>
      <c r="AP216" s="7">
        <f>SUM(AP124:AP212)</f>
        <v>29</v>
      </c>
      <c r="AQ216" s="7">
        <f>SUM(AQ84:AQ212)</f>
        <v>30</v>
      </c>
      <c r="AR216" s="7">
        <f>SUM(AR6:AR212)</f>
        <v>81</v>
      </c>
      <c r="AS216" s="7">
        <f>SUM(AS6:AS212)</f>
        <v>32</v>
      </c>
      <c r="AT216" s="7">
        <f>SUM(AT22:AT212)</f>
        <v>62</v>
      </c>
      <c r="AU216" s="7">
        <f>SUM(AU31:AU212)</f>
        <v>40</v>
      </c>
      <c r="AV216" s="7">
        <f>SUM(AV28:AV212)</f>
        <v>43</v>
      </c>
      <c r="AW216" s="7">
        <f>SUM(AW24:AW212)</f>
        <v>52</v>
      </c>
      <c r="AX216" s="7">
        <f>SUM(AX25:AX212)</f>
        <v>68</v>
      </c>
      <c r="AY216" s="7">
        <f>SUM(AY27:AY212)</f>
        <v>71</v>
      </c>
      <c r="AZ216" s="7">
        <f>SUM(AZ51:AZ212)</f>
        <v>47</v>
      </c>
      <c r="BA216" s="7">
        <f>SUM(BA36:BA212)</f>
        <v>103</v>
      </c>
      <c r="BB216" s="7">
        <f>SUM(BB27:BB212)</f>
        <v>49</v>
      </c>
      <c r="BC216" s="7">
        <f>SUM(BC27:BC212)</f>
        <v>64</v>
      </c>
      <c r="BD216" s="7">
        <f>SUM(BD27:BD212)</f>
        <v>119</v>
      </c>
      <c r="BE216" s="7">
        <f>SUM(BE27:BE212)</f>
        <v>84</v>
      </c>
      <c r="BF216" s="7">
        <f>SUM(BF27:BF212)</f>
        <v>87</v>
      </c>
      <c r="BG216" s="7">
        <f>SUM(BG109:BG212)</f>
        <v>29</v>
      </c>
      <c r="BH216" s="7">
        <f>SUM(BH17:BH212)</f>
        <v>45</v>
      </c>
      <c r="BI216" s="7">
        <f>SUM(BI27:BI212)</f>
        <v>76</v>
      </c>
      <c r="BJ216" s="7">
        <f>SUM(BJ17:BJ212)</f>
        <v>25</v>
      </c>
      <c r="BK216" s="7">
        <f>SUM(BK36:BK212)</f>
        <v>64</v>
      </c>
      <c r="BL216" s="7">
        <f>SUM(BL73:BL212)</f>
        <v>0</v>
      </c>
      <c r="BM216" s="7">
        <f>SUM(BM6:BM212)</f>
        <v>0</v>
      </c>
      <c r="BN216" s="7">
        <f>SUM(BN107:BN212)</f>
        <v>0</v>
      </c>
      <c r="BO216" s="7">
        <f>SUM(BO113:BO212)</f>
        <v>0</v>
      </c>
      <c r="BP216" s="1"/>
    </row>
    <row r="217" spans="1:68" ht="13.15" x14ac:dyDescent="0.4">
      <c r="A217" s="7" t="s">
        <v>77</v>
      </c>
      <c r="B217" s="7">
        <f t="shared" ref="B217:BL217" si="0">2006-(IF(B$5&gt;1800,B$5,1800))+1</f>
        <v>45</v>
      </c>
      <c r="C217" s="7">
        <f t="shared" si="0"/>
        <v>32</v>
      </c>
      <c r="D217" s="7">
        <f t="shared" si="0"/>
        <v>47</v>
      </c>
      <c r="E217" s="7">
        <f t="shared" si="0"/>
        <v>47</v>
      </c>
      <c r="F217" s="7">
        <f t="shared" si="0"/>
        <v>85</v>
      </c>
      <c r="G217" s="7">
        <f t="shared" si="0"/>
        <v>44</v>
      </c>
      <c r="H217" s="7">
        <f t="shared" si="0"/>
        <v>39</v>
      </c>
      <c r="I217" s="7">
        <f t="shared" si="0"/>
        <v>51</v>
      </c>
      <c r="J217" s="7">
        <f t="shared" si="0"/>
        <v>47</v>
      </c>
      <c r="K217" s="7">
        <f t="shared" si="0"/>
        <v>97</v>
      </c>
      <c r="L217" s="7">
        <f t="shared" si="0"/>
        <v>50</v>
      </c>
      <c r="M217" s="7">
        <f t="shared" si="0"/>
        <v>43</v>
      </c>
      <c r="N217" s="7">
        <f t="shared" si="0"/>
        <v>42</v>
      </c>
      <c r="O217" s="7">
        <f t="shared" si="0"/>
        <v>207</v>
      </c>
      <c r="P217" s="7">
        <f t="shared" si="0"/>
        <v>60</v>
      </c>
      <c r="Q217" s="7">
        <f t="shared" si="0"/>
        <v>58</v>
      </c>
      <c r="R217" s="7">
        <f t="shared" si="0"/>
        <v>207</v>
      </c>
      <c r="S217" s="7">
        <f t="shared" si="0"/>
        <v>62</v>
      </c>
      <c r="T217" s="7">
        <f t="shared" si="0"/>
        <v>50</v>
      </c>
      <c r="U217" s="7">
        <f t="shared" si="0"/>
        <v>59</v>
      </c>
      <c r="V217" s="7">
        <f t="shared" si="0"/>
        <v>61</v>
      </c>
      <c r="W217" s="7">
        <f t="shared" si="0"/>
        <v>42</v>
      </c>
      <c r="X217" s="7">
        <f t="shared" si="0"/>
        <v>59</v>
      </c>
      <c r="Y217" s="7">
        <f t="shared" si="0"/>
        <v>58</v>
      </c>
      <c r="Z217" s="7">
        <f t="shared" si="0"/>
        <v>207</v>
      </c>
      <c r="AA217" s="7">
        <f t="shared" si="0"/>
        <v>207</v>
      </c>
      <c r="AB217" s="7">
        <f t="shared" si="0"/>
        <v>177</v>
      </c>
      <c r="AC217" s="7">
        <f t="shared" si="0"/>
        <v>207</v>
      </c>
      <c r="AD217" s="7">
        <f t="shared" si="0"/>
        <v>90</v>
      </c>
      <c r="AE217" s="7">
        <f t="shared" si="0"/>
        <v>207</v>
      </c>
      <c r="AF217" s="7">
        <f t="shared" si="0"/>
        <v>207</v>
      </c>
      <c r="AG217" s="7">
        <f t="shared" si="0"/>
        <v>178</v>
      </c>
      <c r="AH217" s="7">
        <f t="shared" si="0"/>
        <v>207</v>
      </c>
      <c r="AI217" s="7">
        <f t="shared" si="0"/>
        <v>207</v>
      </c>
      <c r="AJ217" s="7">
        <f t="shared" si="0"/>
        <v>102</v>
      </c>
      <c r="AK217" s="7">
        <f t="shared" si="0"/>
        <v>207</v>
      </c>
      <c r="AL217" s="7">
        <f t="shared" si="0"/>
        <v>207</v>
      </c>
      <c r="AM217" s="7">
        <f t="shared" si="0"/>
        <v>207</v>
      </c>
      <c r="AN217" s="7">
        <f t="shared" si="0"/>
        <v>207</v>
      </c>
      <c r="AO217" s="7">
        <f t="shared" si="0"/>
        <v>89</v>
      </c>
      <c r="AP217" s="7">
        <f t="shared" si="0"/>
        <v>89</v>
      </c>
      <c r="AQ217" s="7">
        <f t="shared" si="0"/>
        <v>129</v>
      </c>
      <c r="AR217" s="7">
        <f t="shared" si="0"/>
        <v>207</v>
      </c>
      <c r="AS217" s="7">
        <f t="shared" si="0"/>
        <v>207</v>
      </c>
      <c r="AT217" s="7">
        <f t="shared" si="0"/>
        <v>191</v>
      </c>
      <c r="AU217" s="7">
        <f t="shared" si="0"/>
        <v>182</v>
      </c>
      <c r="AV217" s="7">
        <f t="shared" si="0"/>
        <v>185</v>
      </c>
      <c r="AW217" s="7">
        <f t="shared" si="0"/>
        <v>189</v>
      </c>
      <c r="AX217" s="7">
        <f t="shared" si="0"/>
        <v>188</v>
      </c>
      <c r="AY217" s="7">
        <f t="shared" si="0"/>
        <v>186</v>
      </c>
      <c r="AZ217" s="7">
        <f t="shared" si="0"/>
        <v>162</v>
      </c>
      <c r="BA217" s="7">
        <f t="shared" si="0"/>
        <v>177</v>
      </c>
      <c r="BB217" s="7">
        <f t="shared" si="0"/>
        <v>186</v>
      </c>
      <c r="BC217" s="7">
        <f t="shared" si="0"/>
        <v>186</v>
      </c>
      <c r="BD217" s="7">
        <f t="shared" si="0"/>
        <v>186</v>
      </c>
      <c r="BE217" s="7">
        <f t="shared" si="0"/>
        <v>186</v>
      </c>
      <c r="BF217" s="7">
        <f t="shared" si="0"/>
        <v>186</v>
      </c>
      <c r="BG217" s="7">
        <f t="shared" si="0"/>
        <v>104</v>
      </c>
      <c r="BH217" s="7">
        <f t="shared" si="0"/>
        <v>196</v>
      </c>
      <c r="BI217" s="7">
        <f t="shared" si="0"/>
        <v>186</v>
      </c>
      <c r="BJ217" s="7">
        <f t="shared" si="0"/>
        <v>196</v>
      </c>
      <c r="BK217" s="7">
        <f t="shared" si="0"/>
        <v>177</v>
      </c>
      <c r="BL217" s="7">
        <f t="shared" si="0"/>
        <v>140</v>
      </c>
      <c r="BM217" s="7">
        <f>2006-(IF(BM$5&gt;1800,BM$5,1800))+1</f>
        <v>207</v>
      </c>
      <c r="BN217" s="7">
        <f t="shared" ref="BN217:BO217" si="1">2006-(IF(BN$5&gt;1800,BN$5,1800))+1</f>
        <v>106</v>
      </c>
      <c r="BO217" s="7">
        <f t="shared" si="1"/>
        <v>100</v>
      </c>
      <c r="BP217" s="1"/>
    </row>
    <row r="218" spans="1:68" ht="13.15" x14ac:dyDescent="0.4">
      <c r="A218" s="7" t="s">
        <v>83</v>
      </c>
      <c r="B218" s="8">
        <f>100*B216/B217</f>
        <v>13.333333333333334</v>
      </c>
      <c r="C218" s="8">
        <f>100*C216/C217</f>
        <v>59.375</v>
      </c>
      <c r="D218" s="8">
        <f t="shared" ref="D218:BB218" si="2">100*D216/D217</f>
        <v>53.191489361702125</v>
      </c>
      <c r="E218" s="8">
        <f t="shared" si="2"/>
        <v>48.936170212765958</v>
      </c>
      <c r="F218" s="8">
        <f t="shared" si="2"/>
        <v>1.1764705882352942</v>
      </c>
      <c r="G218" s="8">
        <f t="shared" si="2"/>
        <v>22.727272727272727</v>
      </c>
      <c r="H218" s="8">
        <f t="shared" si="2"/>
        <v>0</v>
      </c>
      <c r="I218" s="8">
        <f t="shared" si="2"/>
        <v>11.764705882352942</v>
      </c>
      <c r="J218" s="8">
        <f t="shared" si="2"/>
        <v>29.787234042553191</v>
      </c>
      <c r="K218" s="8">
        <f t="shared" si="2"/>
        <v>5.1546391752577323</v>
      </c>
      <c r="L218" s="8">
        <f t="shared" si="2"/>
        <v>12</v>
      </c>
      <c r="M218" s="8">
        <f t="shared" si="2"/>
        <v>27.906976744186046</v>
      </c>
      <c r="N218" s="8">
        <f t="shared" si="2"/>
        <v>40.476190476190474</v>
      </c>
      <c r="O218" s="8">
        <f t="shared" si="2"/>
        <v>13.043478260869565</v>
      </c>
      <c r="P218" s="8">
        <f t="shared" si="2"/>
        <v>11.666666666666666</v>
      </c>
      <c r="Q218" s="8">
        <f t="shared" si="2"/>
        <v>13.793103448275861</v>
      </c>
      <c r="R218" s="8">
        <f t="shared" si="2"/>
        <v>5.3140096618357484</v>
      </c>
      <c r="S218" s="8">
        <f t="shared" si="2"/>
        <v>0</v>
      </c>
      <c r="T218" s="8">
        <f t="shared" si="2"/>
        <v>0</v>
      </c>
      <c r="U218" s="8">
        <f t="shared" si="2"/>
        <v>8.4745762711864412</v>
      </c>
      <c r="V218" s="8">
        <f t="shared" si="2"/>
        <v>16.393442622950818</v>
      </c>
      <c r="W218" s="8">
        <f t="shared" si="2"/>
        <v>0</v>
      </c>
      <c r="X218" s="8">
        <f t="shared" si="2"/>
        <v>6.7796610169491522</v>
      </c>
      <c r="Y218" s="8">
        <f t="shared" si="2"/>
        <v>0</v>
      </c>
      <c r="Z218" s="8">
        <f t="shared" si="2"/>
        <v>0</v>
      </c>
      <c r="AA218" s="8">
        <f t="shared" si="2"/>
        <v>17.391304347826086</v>
      </c>
      <c r="AB218" s="8">
        <f t="shared" si="2"/>
        <v>0</v>
      </c>
      <c r="AC218" s="8">
        <f t="shared" si="2"/>
        <v>0</v>
      </c>
      <c r="AD218" s="8">
        <f t="shared" si="2"/>
        <v>0</v>
      </c>
      <c r="AE218" s="8">
        <f t="shared" si="2"/>
        <v>0.48309178743961351</v>
      </c>
      <c r="AF218" s="8">
        <f t="shared" si="2"/>
        <v>13.043478260869565</v>
      </c>
      <c r="AG218" s="8">
        <f t="shared" si="2"/>
        <v>48.876404494382022</v>
      </c>
      <c r="AH218" s="8">
        <f t="shared" si="2"/>
        <v>3.3816425120772946</v>
      </c>
      <c r="AI218" s="8">
        <f t="shared" si="2"/>
        <v>6.2801932367149762</v>
      </c>
      <c r="AJ218" s="8">
        <f t="shared" si="2"/>
        <v>0</v>
      </c>
      <c r="AK218" s="8">
        <f t="shared" si="2"/>
        <v>11.111111111111111</v>
      </c>
      <c r="AL218" s="8">
        <f t="shared" si="2"/>
        <v>24.154589371980677</v>
      </c>
      <c r="AM218" s="8">
        <f t="shared" si="2"/>
        <v>0.48309178743961351</v>
      </c>
      <c r="AN218" s="8">
        <f t="shared" si="2"/>
        <v>0</v>
      </c>
      <c r="AO218" s="8">
        <f t="shared" si="2"/>
        <v>37.078651685393261</v>
      </c>
      <c r="AP218" s="8">
        <f t="shared" si="2"/>
        <v>32.584269662921351</v>
      </c>
      <c r="AQ218" s="8">
        <f t="shared" si="2"/>
        <v>23.255813953488371</v>
      </c>
      <c r="AR218" s="8">
        <f t="shared" si="2"/>
        <v>39.130434782608695</v>
      </c>
      <c r="AS218" s="8">
        <f t="shared" si="2"/>
        <v>15.458937198067632</v>
      </c>
      <c r="AT218" s="8">
        <f t="shared" si="2"/>
        <v>32.460732984293195</v>
      </c>
      <c r="AU218" s="8">
        <f t="shared" si="2"/>
        <v>21.978021978021978</v>
      </c>
      <c r="AV218" s="8">
        <f t="shared" si="2"/>
        <v>23.243243243243242</v>
      </c>
      <c r="AW218" s="8">
        <f t="shared" si="2"/>
        <v>27.513227513227513</v>
      </c>
      <c r="AX218" s="8">
        <f t="shared" si="2"/>
        <v>36.170212765957444</v>
      </c>
      <c r="AY218" s="8">
        <f t="shared" si="2"/>
        <v>38.172043010752688</v>
      </c>
      <c r="AZ218" s="8">
        <f t="shared" si="2"/>
        <v>29.012345679012345</v>
      </c>
      <c r="BA218" s="8">
        <f t="shared" si="2"/>
        <v>58.192090395480228</v>
      </c>
      <c r="BB218" s="8">
        <f t="shared" si="2"/>
        <v>26.344086021505376</v>
      </c>
      <c r="BC218" s="8">
        <f>100*BC216/BC217</f>
        <v>34.408602150537632</v>
      </c>
      <c r="BD218" s="8">
        <f>100*BD216/BD217</f>
        <v>63.978494623655912</v>
      </c>
      <c r="BE218" s="8">
        <f>100*BE216/BE217</f>
        <v>45.161290322580648</v>
      </c>
      <c r="BF218" s="8">
        <f t="shared" ref="BF218:BO218" si="3">100*BF216/BF217</f>
        <v>46.774193548387096</v>
      </c>
      <c r="BG218" s="8">
        <f t="shared" si="3"/>
        <v>27.884615384615383</v>
      </c>
      <c r="BH218" s="8">
        <f t="shared" si="3"/>
        <v>22.959183673469386</v>
      </c>
      <c r="BI218" s="8">
        <f t="shared" si="3"/>
        <v>40.86021505376344</v>
      </c>
      <c r="BJ218" s="8">
        <f t="shared" si="3"/>
        <v>12.755102040816327</v>
      </c>
      <c r="BK218" s="8">
        <f t="shared" si="3"/>
        <v>36.158192090395481</v>
      </c>
      <c r="BL218" s="8">
        <f t="shared" si="3"/>
        <v>0</v>
      </c>
      <c r="BM218" s="8">
        <f>100*BM216/BM217</f>
        <v>0</v>
      </c>
      <c r="BN218" s="8">
        <f t="shared" si="3"/>
        <v>0</v>
      </c>
      <c r="BO218" s="8">
        <f t="shared" si="3"/>
        <v>0</v>
      </c>
      <c r="BP218" s="1"/>
    </row>
    <row r="219" spans="1:68" ht="13.15" x14ac:dyDescent="0.4">
      <c r="A219" s="7" t="s">
        <v>84</v>
      </c>
      <c r="B219" s="7">
        <f>SUM(B168:B212)</f>
        <v>6</v>
      </c>
      <c r="C219" s="7">
        <f>SUM(C181:C212)</f>
        <v>19</v>
      </c>
      <c r="D219" s="7">
        <f>SUM(D166:D212)</f>
        <v>25</v>
      </c>
      <c r="E219" s="7">
        <f>SUM(E166:E212)</f>
        <v>23</v>
      </c>
      <c r="F219" s="7">
        <f>SUM(F151:F212)</f>
        <v>1</v>
      </c>
      <c r="G219" s="7">
        <f>SUM(G169:G212)</f>
        <v>10</v>
      </c>
      <c r="H219" s="7">
        <f>SUM(H174:H212)</f>
        <v>0</v>
      </c>
      <c r="I219" s="7">
        <f>SUM(I162:I212)</f>
        <v>6</v>
      </c>
      <c r="J219" s="7">
        <f>SUM(J166:J212)</f>
        <v>14</v>
      </c>
      <c r="K219" s="7">
        <f>SUM(K151:K212)</f>
        <v>5</v>
      </c>
      <c r="L219" s="7">
        <f>SUM(L163:L212)</f>
        <v>6</v>
      </c>
      <c r="M219" s="7">
        <f>SUM(M170:M212)</f>
        <v>12</v>
      </c>
      <c r="N219" s="7">
        <f>SUM(N171:N212)</f>
        <v>17</v>
      </c>
      <c r="O219" s="7">
        <f>SUM(O151:O212)</f>
        <v>5</v>
      </c>
      <c r="P219" s="7">
        <f>SUM(P153:P212)</f>
        <v>7</v>
      </c>
      <c r="Q219" s="7">
        <f>SUM(Q155:Q212)</f>
        <v>8</v>
      </c>
      <c r="R219" s="7">
        <f>SUM(R151:R212)</f>
        <v>8</v>
      </c>
      <c r="S219" s="7">
        <f>SUM(S151:S212)</f>
        <v>0</v>
      </c>
      <c r="T219" s="7">
        <f>SUM(T163:T212)</f>
        <v>0</v>
      </c>
      <c r="U219" s="7">
        <f>SUM(U151:U212)</f>
        <v>5</v>
      </c>
      <c r="V219" s="7">
        <f>SUM(V152:V212)</f>
        <v>10</v>
      </c>
      <c r="W219" s="7">
        <f>SUM(W171:W212)</f>
        <v>0</v>
      </c>
      <c r="X219" s="7">
        <f>SUM(X154:X212)</f>
        <v>4</v>
      </c>
      <c r="Y219" s="7">
        <f>SUM(Y155:Y212)</f>
        <v>0</v>
      </c>
      <c r="Z219" s="7">
        <f t="shared" ref="Z219:BO219" si="4">SUM(Z151:Z212)</f>
        <v>0</v>
      </c>
      <c r="AA219" s="7">
        <f t="shared" si="4"/>
        <v>8</v>
      </c>
      <c r="AB219" s="7">
        <f t="shared" si="4"/>
        <v>0</v>
      </c>
      <c r="AC219" s="7">
        <f t="shared" si="4"/>
        <v>0</v>
      </c>
      <c r="AD219" s="7">
        <f t="shared" si="4"/>
        <v>0</v>
      </c>
      <c r="AE219" s="7">
        <f t="shared" si="4"/>
        <v>0</v>
      </c>
      <c r="AF219" s="7">
        <f t="shared" si="4"/>
        <v>9</v>
      </c>
      <c r="AG219" s="7">
        <f t="shared" si="4"/>
        <v>20</v>
      </c>
      <c r="AH219" s="7">
        <f t="shared" si="4"/>
        <v>2</v>
      </c>
      <c r="AI219" s="7">
        <f t="shared" si="4"/>
        <v>0</v>
      </c>
      <c r="AJ219" s="7">
        <f t="shared" si="4"/>
        <v>0</v>
      </c>
      <c r="AK219" s="7">
        <f t="shared" si="4"/>
        <v>0</v>
      </c>
      <c r="AL219" s="7">
        <f t="shared" si="4"/>
        <v>0</v>
      </c>
      <c r="AM219" s="7">
        <f t="shared" si="4"/>
        <v>0</v>
      </c>
      <c r="AN219" s="7">
        <f t="shared" si="4"/>
        <v>0</v>
      </c>
      <c r="AO219" s="7">
        <f t="shared" si="4"/>
        <v>23</v>
      </c>
      <c r="AP219" s="7">
        <f t="shared" si="4"/>
        <v>22</v>
      </c>
      <c r="AQ219" s="7">
        <f t="shared" si="4"/>
        <v>18</v>
      </c>
      <c r="AR219" s="7">
        <f t="shared" si="4"/>
        <v>52</v>
      </c>
      <c r="AS219" s="7">
        <f t="shared" si="4"/>
        <v>6</v>
      </c>
      <c r="AT219" s="7">
        <f t="shared" si="4"/>
        <v>28</v>
      </c>
      <c r="AU219" s="7">
        <f t="shared" si="4"/>
        <v>21</v>
      </c>
      <c r="AV219" s="7">
        <f t="shared" si="4"/>
        <v>14</v>
      </c>
      <c r="AW219" s="7">
        <f t="shared" si="4"/>
        <v>17</v>
      </c>
      <c r="AX219" s="7">
        <f t="shared" si="4"/>
        <v>0</v>
      </c>
      <c r="AY219" s="7">
        <f t="shared" si="4"/>
        <v>19</v>
      </c>
      <c r="AZ219" s="7">
        <f t="shared" si="4"/>
        <v>14</v>
      </c>
      <c r="BA219" s="7">
        <f t="shared" si="4"/>
        <v>26</v>
      </c>
      <c r="BB219" s="7">
        <f t="shared" si="4"/>
        <v>2</v>
      </c>
      <c r="BC219" s="7">
        <f t="shared" si="4"/>
        <v>2</v>
      </c>
      <c r="BD219" s="7">
        <f t="shared" si="4"/>
        <v>26</v>
      </c>
      <c r="BE219" s="7">
        <f t="shared" si="4"/>
        <v>9</v>
      </c>
      <c r="BF219" s="7">
        <f t="shared" si="4"/>
        <v>27</v>
      </c>
      <c r="BG219" s="7">
        <f t="shared" si="4"/>
        <v>16</v>
      </c>
      <c r="BH219" s="7">
        <f t="shared" si="4"/>
        <v>11</v>
      </c>
      <c r="BI219" s="7">
        <f t="shared" si="4"/>
        <v>25</v>
      </c>
      <c r="BJ219" s="7">
        <f t="shared" si="4"/>
        <v>8</v>
      </c>
      <c r="BK219" s="7">
        <f t="shared" si="4"/>
        <v>12</v>
      </c>
      <c r="BL219" s="7">
        <f t="shared" si="4"/>
        <v>0</v>
      </c>
      <c r="BM219" s="7">
        <f t="shared" si="4"/>
        <v>0</v>
      </c>
      <c r="BN219" s="7">
        <f t="shared" si="4"/>
        <v>0</v>
      </c>
      <c r="BO219" s="7">
        <f t="shared" si="4"/>
        <v>0</v>
      </c>
      <c r="BP219" s="1"/>
    </row>
    <row r="220" spans="1:68" ht="13.15" x14ac:dyDescent="0.4">
      <c r="A220" s="7" t="s">
        <v>77</v>
      </c>
      <c r="B220" s="7">
        <f t="shared" ref="B220:BM220" si="5">2006-(IF(B$5&gt;1945,B$5,1945))+1</f>
        <v>45</v>
      </c>
      <c r="C220" s="7">
        <f t="shared" si="5"/>
        <v>32</v>
      </c>
      <c r="D220" s="7">
        <f t="shared" si="5"/>
        <v>47</v>
      </c>
      <c r="E220" s="7">
        <f t="shared" si="5"/>
        <v>47</v>
      </c>
      <c r="F220" s="7">
        <f t="shared" si="5"/>
        <v>62</v>
      </c>
      <c r="G220" s="7">
        <f t="shared" si="5"/>
        <v>44</v>
      </c>
      <c r="H220" s="7">
        <f t="shared" si="5"/>
        <v>39</v>
      </c>
      <c r="I220" s="7">
        <f t="shared" si="5"/>
        <v>51</v>
      </c>
      <c r="J220" s="7">
        <f t="shared" si="5"/>
        <v>47</v>
      </c>
      <c r="K220" s="7">
        <f t="shared" si="5"/>
        <v>62</v>
      </c>
      <c r="L220" s="7">
        <f t="shared" si="5"/>
        <v>50</v>
      </c>
      <c r="M220" s="7">
        <f t="shared" si="5"/>
        <v>43</v>
      </c>
      <c r="N220" s="7">
        <f t="shared" si="5"/>
        <v>42</v>
      </c>
      <c r="O220" s="7">
        <f t="shared" si="5"/>
        <v>62</v>
      </c>
      <c r="P220" s="7">
        <f t="shared" si="5"/>
        <v>60</v>
      </c>
      <c r="Q220" s="7">
        <f t="shared" si="5"/>
        <v>58</v>
      </c>
      <c r="R220" s="7">
        <f t="shared" si="5"/>
        <v>62</v>
      </c>
      <c r="S220" s="7">
        <f t="shared" si="5"/>
        <v>62</v>
      </c>
      <c r="T220" s="7">
        <f t="shared" si="5"/>
        <v>50</v>
      </c>
      <c r="U220" s="7">
        <f t="shared" si="5"/>
        <v>59</v>
      </c>
      <c r="V220" s="7">
        <f t="shared" si="5"/>
        <v>61</v>
      </c>
      <c r="W220" s="7">
        <f t="shared" si="5"/>
        <v>42</v>
      </c>
      <c r="X220" s="7">
        <f t="shared" si="5"/>
        <v>59</v>
      </c>
      <c r="Y220" s="7">
        <f t="shared" si="5"/>
        <v>58</v>
      </c>
      <c r="Z220" s="7">
        <f t="shared" si="5"/>
        <v>62</v>
      </c>
      <c r="AA220" s="7">
        <f t="shared" si="5"/>
        <v>62</v>
      </c>
      <c r="AB220" s="7">
        <f t="shared" si="5"/>
        <v>62</v>
      </c>
      <c r="AC220" s="7">
        <f t="shared" si="5"/>
        <v>62</v>
      </c>
      <c r="AD220" s="7">
        <f t="shared" si="5"/>
        <v>62</v>
      </c>
      <c r="AE220" s="7">
        <f t="shared" si="5"/>
        <v>62</v>
      </c>
      <c r="AF220" s="7">
        <f t="shared" si="5"/>
        <v>62</v>
      </c>
      <c r="AG220" s="7">
        <f t="shared" si="5"/>
        <v>62</v>
      </c>
      <c r="AH220" s="7">
        <f t="shared" si="5"/>
        <v>62</v>
      </c>
      <c r="AI220" s="7">
        <f t="shared" si="5"/>
        <v>62</v>
      </c>
      <c r="AJ220" s="7">
        <f t="shared" si="5"/>
        <v>62</v>
      </c>
      <c r="AK220" s="7">
        <f t="shared" si="5"/>
        <v>62</v>
      </c>
      <c r="AL220" s="7">
        <f t="shared" si="5"/>
        <v>62</v>
      </c>
      <c r="AM220" s="7">
        <f t="shared" si="5"/>
        <v>62</v>
      </c>
      <c r="AN220" s="7">
        <f t="shared" si="5"/>
        <v>62</v>
      </c>
      <c r="AO220" s="7">
        <f t="shared" si="5"/>
        <v>62</v>
      </c>
      <c r="AP220" s="7">
        <f t="shared" si="5"/>
        <v>62</v>
      </c>
      <c r="AQ220" s="7">
        <f t="shared" si="5"/>
        <v>62</v>
      </c>
      <c r="AR220" s="7">
        <f t="shared" si="5"/>
        <v>62</v>
      </c>
      <c r="AS220" s="7">
        <f t="shared" si="5"/>
        <v>62</v>
      </c>
      <c r="AT220" s="7">
        <f t="shared" si="5"/>
        <v>62</v>
      </c>
      <c r="AU220" s="7">
        <f t="shared" si="5"/>
        <v>62</v>
      </c>
      <c r="AV220" s="7">
        <f t="shared" si="5"/>
        <v>62</v>
      </c>
      <c r="AW220" s="7">
        <f t="shared" si="5"/>
        <v>62</v>
      </c>
      <c r="AX220" s="7">
        <f t="shared" si="5"/>
        <v>62</v>
      </c>
      <c r="AY220" s="7">
        <f t="shared" si="5"/>
        <v>62</v>
      </c>
      <c r="AZ220" s="7">
        <f t="shared" si="5"/>
        <v>62</v>
      </c>
      <c r="BA220" s="7">
        <f t="shared" si="5"/>
        <v>62</v>
      </c>
      <c r="BB220" s="7">
        <f t="shared" si="5"/>
        <v>62</v>
      </c>
      <c r="BC220" s="7">
        <f t="shared" si="5"/>
        <v>62</v>
      </c>
      <c r="BD220" s="7">
        <f t="shared" si="5"/>
        <v>62</v>
      </c>
      <c r="BE220" s="7">
        <f t="shared" si="5"/>
        <v>62</v>
      </c>
      <c r="BF220" s="7">
        <f t="shared" si="5"/>
        <v>62</v>
      </c>
      <c r="BG220" s="7">
        <f t="shared" si="5"/>
        <v>62</v>
      </c>
      <c r="BH220" s="7">
        <f t="shared" si="5"/>
        <v>62</v>
      </c>
      <c r="BI220" s="7">
        <f t="shared" si="5"/>
        <v>62</v>
      </c>
      <c r="BJ220" s="7">
        <f t="shared" si="5"/>
        <v>62</v>
      </c>
      <c r="BK220" s="7">
        <f t="shared" si="5"/>
        <v>62</v>
      </c>
      <c r="BL220" s="7">
        <f t="shared" si="5"/>
        <v>62</v>
      </c>
      <c r="BM220" s="7">
        <f t="shared" si="5"/>
        <v>62</v>
      </c>
      <c r="BN220" s="7">
        <f t="shared" ref="BN220:BO220" si="6">2006-(IF(BN$5&gt;1945,BN$5,1945))+1</f>
        <v>62</v>
      </c>
      <c r="BO220" s="7">
        <f t="shared" si="6"/>
        <v>62</v>
      </c>
      <c r="BP220" s="1"/>
    </row>
    <row r="221" spans="1:68" ht="13.5" thickBot="1" x14ac:dyDescent="0.45">
      <c r="A221" s="7" t="s">
        <v>85</v>
      </c>
      <c r="B221" s="10">
        <f t="shared" ref="B221:BB221" si="7">100*B219/B220</f>
        <v>13.333333333333334</v>
      </c>
      <c r="C221" s="10">
        <f t="shared" si="7"/>
        <v>59.375</v>
      </c>
      <c r="D221" s="10">
        <f t="shared" si="7"/>
        <v>53.191489361702125</v>
      </c>
      <c r="E221" s="10">
        <f t="shared" si="7"/>
        <v>48.936170212765958</v>
      </c>
      <c r="F221" s="10">
        <f t="shared" si="7"/>
        <v>1.6129032258064515</v>
      </c>
      <c r="G221" s="10">
        <f t="shared" si="7"/>
        <v>22.727272727272727</v>
      </c>
      <c r="H221" s="10">
        <f t="shared" si="7"/>
        <v>0</v>
      </c>
      <c r="I221" s="10">
        <f t="shared" si="7"/>
        <v>11.764705882352942</v>
      </c>
      <c r="J221" s="10">
        <f t="shared" si="7"/>
        <v>29.787234042553191</v>
      </c>
      <c r="K221" s="10">
        <f t="shared" si="7"/>
        <v>8.064516129032258</v>
      </c>
      <c r="L221" s="10">
        <f t="shared" si="7"/>
        <v>12</v>
      </c>
      <c r="M221" s="10">
        <f t="shared" si="7"/>
        <v>27.906976744186046</v>
      </c>
      <c r="N221" s="10">
        <f t="shared" si="7"/>
        <v>40.476190476190474</v>
      </c>
      <c r="O221" s="10">
        <f t="shared" si="7"/>
        <v>8.064516129032258</v>
      </c>
      <c r="P221" s="10">
        <f t="shared" si="7"/>
        <v>11.666666666666666</v>
      </c>
      <c r="Q221" s="10">
        <f t="shared" si="7"/>
        <v>13.793103448275861</v>
      </c>
      <c r="R221" s="10">
        <f t="shared" si="7"/>
        <v>12.903225806451612</v>
      </c>
      <c r="S221" s="10">
        <f t="shared" si="7"/>
        <v>0</v>
      </c>
      <c r="T221" s="10">
        <f t="shared" si="7"/>
        <v>0</v>
      </c>
      <c r="U221" s="10">
        <f t="shared" si="7"/>
        <v>8.4745762711864412</v>
      </c>
      <c r="V221" s="10">
        <f t="shared" si="7"/>
        <v>16.393442622950818</v>
      </c>
      <c r="W221" s="10">
        <f t="shared" si="7"/>
        <v>0</v>
      </c>
      <c r="X221" s="10">
        <f t="shared" si="7"/>
        <v>6.7796610169491522</v>
      </c>
      <c r="Y221" s="10">
        <f t="shared" si="7"/>
        <v>0</v>
      </c>
      <c r="Z221" s="10">
        <f t="shared" si="7"/>
        <v>0</v>
      </c>
      <c r="AA221" s="10">
        <f t="shared" si="7"/>
        <v>12.903225806451612</v>
      </c>
      <c r="AB221" s="10">
        <f t="shared" si="7"/>
        <v>0</v>
      </c>
      <c r="AC221" s="10">
        <f t="shared" si="7"/>
        <v>0</v>
      </c>
      <c r="AD221" s="10">
        <f t="shared" si="7"/>
        <v>0</v>
      </c>
      <c r="AE221" s="10">
        <f t="shared" si="7"/>
        <v>0</v>
      </c>
      <c r="AF221" s="10">
        <f t="shared" si="7"/>
        <v>14.516129032258064</v>
      </c>
      <c r="AG221" s="10">
        <f t="shared" si="7"/>
        <v>32.258064516129032</v>
      </c>
      <c r="AH221" s="10">
        <f t="shared" si="7"/>
        <v>3.225806451612903</v>
      </c>
      <c r="AI221" s="10">
        <f t="shared" si="7"/>
        <v>0</v>
      </c>
      <c r="AJ221" s="10">
        <f t="shared" si="7"/>
        <v>0</v>
      </c>
      <c r="AK221" s="10">
        <f t="shared" si="7"/>
        <v>0</v>
      </c>
      <c r="AL221" s="10">
        <f t="shared" si="7"/>
        <v>0</v>
      </c>
      <c r="AM221" s="10">
        <f t="shared" si="7"/>
        <v>0</v>
      </c>
      <c r="AN221" s="10">
        <f t="shared" si="7"/>
        <v>0</v>
      </c>
      <c r="AO221" s="10">
        <f t="shared" si="7"/>
        <v>37.096774193548384</v>
      </c>
      <c r="AP221" s="10">
        <f t="shared" si="7"/>
        <v>35.483870967741936</v>
      </c>
      <c r="AQ221" s="10">
        <f t="shared" si="7"/>
        <v>29.032258064516128</v>
      </c>
      <c r="AR221" s="10">
        <f t="shared" si="7"/>
        <v>83.870967741935488</v>
      </c>
      <c r="AS221" s="10">
        <f t="shared" si="7"/>
        <v>9.67741935483871</v>
      </c>
      <c r="AT221" s="10">
        <f t="shared" si="7"/>
        <v>45.161290322580648</v>
      </c>
      <c r="AU221" s="10">
        <f t="shared" si="7"/>
        <v>33.87096774193548</v>
      </c>
      <c r="AV221" s="10">
        <f t="shared" si="7"/>
        <v>22.580645161290324</v>
      </c>
      <c r="AW221" s="10">
        <f t="shared" si="7"/>
        <v>27.419354838709676</v>
      </c>
      <c r="AX221" s="10">
        <f t="shared" si="7"/>
        <v>0</v>
      </c>
      <c r="AY221" s="10">
        <f t="shared" si="7"/>
        <v>30.64516129032258</v>
      </c>
      <c r="AZ221" s="10">
        <f t="shared" si="7"/>
        <v>22.580645161290324</v>
      </c>
      <c r="BA221" s="10">
        <f t="shared" si="7"/>
        <v>41.935483870967744</v>
      </c>
      <c r="BB221" s="10">
        <f t="shared" si="7"/>
        <v>3.225806451612903</v>
      </c>
      <c r="BC221" s="10">
        <f>100*BC219/BC220</f>
        <v>3.225806451612903</v>
      </c>
      <c r="BD221" s="10">
        <f>100*BD219/BD220</f>
        <v>41.935483870967744</v>
      </c>
      <c r="BE221" s="10">
        <f>100*BE219/BE220</f>
        <v>14.516129032258064</v>
      </c>
      <c r="BF221" s="10">
        <f t="shared" ref="BF221:BO221" si="8">100*BF219/BF220</f>
        <v>43.548387096774192</v>
      </c>
      <c r="BG221" s="10">
        <f t="shared" si="8"/>
        <v>25.806451612903224</v>
      </c>
      <c r="BH221" s="10">
        <f t="shared" si="8"/>
        <v>17.741935483870968</v>
      </c>
      <c r="BI221" s="10">
        <f t="shared" si="8"/>
        <v>40.322580645161288</v>
      </c>
      <c r="BJ221" s="10">
        <f t="shared" si="8"/>
        <v>12.903225806451612</v>
      </c>
      <c r="BK221" s="10">
        <f t="shared" si="8"/>
        <v>19.35483870967742</v>
      </c>
      <c r="BL221" s="10">
        <f t="shared" si="8"/>
        <v>0</v>
      </c>
      <c r="BM221" s="10">
        <f>100*BM219/BM220</f>
        <v>0</v>
      </c>
      <c r="BN221" s="10">
        <f t="shared" si="8"/>
        <v>0</v>
      </c>
      <c r="BO221" s="10">
        <f t="shared" si="8"/>
        <v>0</v>
      </c>
      <c r="BP221" s="1"/>
    </row>
    <row r="222" spans="1:68" ht="13.5" thickTop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ht="13.1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ht="13.1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ht="13.1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ht="13.1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ht="13.1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ht="13.1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ht="13.1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ht="13.1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ht="13.1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ht="13.1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ht="13.1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ht="13.1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ht="13.1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ht="13.1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ht="13.1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ht="13.1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ht="13.1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ht="13.1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ht="13.1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ht="13.1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Reference</vt:lpstr>
      <vt:lpstr>Table_10.4</vt:lpstr>
      <vt:lpstr>Data by region</vt:lpstr>
      <vt:lpstr>Banking Crisis</vt:lpstr>
      <vt:lpstr>External Debt Crisis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2015-05-21T18:45:11Z</dcterms:created>
  <dcterms:modified xsi:type="dcterms:W3CDTF">2015-11-20T12:36:57Z</dcterms:modified>
</cp:coreProperties>
</file>